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cek\Desktop\resubmisson_seoster_2022\"/>
    </mc:Choice>
  </mc:AlternateContent>
  <bookViews>
    <workbookView xWindow="0" yWindow="0" windowWidth="19200" windowHeight="705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8" i="1" l="1" a="1"/>
  <c r="I202" i="1" s="1"/>
  <c r="H193" i="1" a="1"/>
  <c r="I195" i="1" s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E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G199" i="1" l="1"/>
  <c r="H200" i="1"/>
  <c r="I201" i="1"/>
  <c r="I194" i="1"/>
  <c r="G198" i="1"/>
  <c r="H199" i="1"/>
  <c r="I200" i="1"/>
  <c r="G202" i="1"/>
  <c r="H194" i="1"/>
  <c r="H193" i="1"/>
  <c r="H195" i="1"/>
  <c r="H198" i="1"/>
  <c r="I199" i="1"/>
  <c r="G201" i="1"/>
  <c r="H202" i="1"/>
  <c r="I193" i="1"/>
  <c r="I198" i="1"/>
  <c r="G200" i="1"/>
  <c r="H201" i="1"/>
</calcChain>
</file>

<file path=xl/sharedStrings.xml><?xml version="1.0" encoding="utf-8"?>
<sst xmlns="http://schemas.openxmlformats.org/spreadsheetml/2006/main" count="437" uniqueCount="57">
  <si>
    <t>Gear</t>
  </si>
  <si>
    <t>Station #</t>
  </si>
  <si>
    <t>Area</t>
  </si>
  <si>
    <t>Lat (°N)</t>
  </si>
  <si>
    <t>Long (°E)</t>
  </si>
  <si>
    <t>Waterdepth</t>
  </si>
  <si>
    <t>Temperature</t>
  </si>
  <si>
    <t>Salinity</t>
  </si>
  <si>
    <t>d18OSW</t>
  </si>
  <si>
    <t>density</t>
  </si>
  <si>
    <t>d18OC*</t>
  </si>
  <si>
    <t>m</t>
  </si>
  <si>
    <t>°C</t>
  </si>
  <si>
    <t>g/kg</t>
  </si>
  <si>
    <t>‰</t>
  </si>
  <si>
    <t>kg/m3</t>
  </si>
  <si>
    <t>CTD Seabird ‘SBE 9 plus’ underwater unit</t>
  </si>
  <si>
    <t>P325-420</t>
  </si>
  <si>
    <t>Stjernsund 270m - east flank</t>
  </si>
  <si>
    <t>P325-421</t>
  </si>
  <si>
    <t>Stjernsund 200m - top of ridge</t>
  </si>
  <si>
    <t>P325-422</t>
  </si>
  <si>
    <t>Stjernsund 300m - western flank</t>
  </si>
  <si>
    <t>P325-373</t>
  </si>
  <si>
    <t>Røst Reef</t>
  </si>
  <si>
    <t>P325-374</t>
  </si>
  <si>
    <t>P325-375</t>
  </si>
  <si>
    <t>P325-376-1</t>
  </si>
  <si>
    <t>P325-376-2</t>
  </si>
  <si>
    <t>P325-377</t>
  </si>
  <si>
    <t>P325-378-1</t>
  </si>
  <si>
    <t>P325-379</t>
  </si>
  <si>
    <t>P325-380</t>
  </si>
  <si>
    <t>P325-381</t>
  </si>
  <si>
    <t>P325-338</t>
  </si>
  <si>
    <t>Trænadjupet Reefs</t>
  </si>
  <si>
    <t>P325-354</t>
  </si>
  <si>
    <t>P325-360</t>
  </si>
  <si>
    <t>ARK XXII/1a-40-1</t>
  </si>
  <si>
    <t>Sotbakken</t>
  </si>
  <si>
    <t>P325-396</t>
  </si>
  <si>
    <t>Fugløyrinne</t>
  </si>
  <si>
    <t>P325-383</t>
  </si>
  <si>
    <t>Sveinsgrunnen</t>
  </si>
  <si>
    <t>P325-386</t>
  </si>
  <si>
    <t>SAIV micro-CTD attached to bottom trawl net</t>
  </si>
  <si>
    <t>CEND 10/04</t>
  </si>
  <si>
    <t>ESM2 mini CTD/Niskin bottle deployments</t>
  </si>
  <si>
    <t>CEND 13/05</t>
  </si>
  <si>
    <t>* after Marchitto et al. (2014)</t>
  </si>
  <si>
    <t>Salinity-d18Osw statistics</t>
  </si>
  <si>
    <t>Slope</t>
  </si>
  <si>
    <t>Intercept</t>
  </si>
  <si>
    <t>Std error slope</t>
  </si>
  <si>
    <t>Std error intercept</t>
  </si>
  <si>
    <t>R2</t>
  </si>
  <si>
    <t>Density-d18Oc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</si>
</sst>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8" xfId="0" applyFont="1" applyBorder="1"/>
    <xf numFmtId="0" fontId="0" fillId="0" borderId="7" xfId="0" applyBorder="1"/>
    <xf numFmtId="0" fontId="0" fillId="0" borderId="0" xfId="0" applyBorder="1"/>
    <xf numFmtId="0" fontId="1" fillId="0" borderId="8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2" fillId="0" borderId="0" xfId="0" applyFont="1" applyFill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2"/>
  <sheetViews>
    <sheetView tabSelected="1" workbookViewId="0">
      <selection sqref="A1:K1048576"/>
    </sheetView>
  </sheetViews>
  <sheetFormatPr baseColWidth="10" defaultRowHeight="14.5" x14ac:dyDescent="0.35"/>
  <cols>
    <col min="1" max="1" width="38.6328125" style="42" bestFit="1" customWidth="1"/>
    <col min="2" max="2" width="15.7265625" style="42" bestFit="1" customWidth="1"/>
    <col min="3" max="3" width="28" style="42" bestFit="1" customWidth="1"/>
    <col min="4" max="5" width="9.90625" style="42" bestFit="1" customWidth="1"/>
    <col min="6" max="6" width="10.6328125" style="42" bestFit="1" customWidth="1"/>
    <col min="7" max="7" width="11.81640625" style="42" bestFit="1" customWidth="1"/>
    <col min="8" max="8" width="8.7265625" style="42" bestFit="1" customWidth="1"/>
    <col min="9" max="9" width="8.6328125" style="42" bestFit="1" customWidth="1"/>
    <col min="10" max="10" width="7.08984375" style="42" bestFit="1" customWidth="1"/>
    <col min="11" max="11" width="9.453125" style="42" bestFit="1" customWidth="1"/>
  </cols>
  <sheetData>
    <row r="1" spans="1:11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7" t="s">
        <v>10</v>
      </c>
    </row>
    <row r="2" spans="1:11" ht="15" thickBot="1" x14ac:dyDescent="0.4">
      <c r="A2" s="8"/>
      <c r="B2" s="9"/>
      <c r="C2" s="10"/>
      <c r="D2" s="11"/>
      <c r="E2" s="12"/>
      <c r="F2" s="13" t="s">
        <v>11</v>
      </c>
      <c r="G2" s="14" t="s">
        <v>12</v>
      </c>
      <c r="H2" s="15" t="s">
        <v>13</v>
      </c>
      <c r="I2" s="15" t="s">
        <v>14</v>
      </c>
      <c r="J2" s="16" t="s">
        <v>15</v>
      </c>
      <c r="K2" s="17" t="s">
        <v>14</v>
      </c>
    </row>
    <row r="3" spans="1:11" x14ac:dyDescent="0.35">
      <c r="A3" s="18" t="s">
        <v>16</v>
      </c>
      <c r="B3" s="19" t="s">
        <v>17</v>
      </c>
      <c r="C3" s="20" t="s">
        <v>18</v>
      </c>
      <c r="D3" s="21">
        <v>70.266733333333335</v>
      </c>
      <c r="E3" s="22">
        <v>22.485133333333334</v>
      </c>
      <c r="F3" s="23">
        <v>247</v>
      </c>
      <c r="G3" s="24">
        <v>5.8209999999999997</v>
      </c>
      <c r="H3" s="25">
        <v>34.917999999999999</v>
      </c>
      <c r="I3" s="25">
        <v>0.2215</v>
      </c>
      <c r="J3" s="26">
        <v>27.513400000000001</v>
      </c>
      <c r="K3" s="27">
        <f>(I3-0.27)-0.224*G3+3.53</f>
        <v>2.1775959999999999</v>
      </c>
    </row>
    <row r="4" spans="1:11" x14ac:dyDescent="0.35">
      <c r="A4" s="18" t="s">
        <v>16</v>
      </c>
      <c r="B4" s="19" t="s">
        <v>17</v>
      </c>
      <c r="C4" s="20" t="s">
        <v>18</v>
      </c>
      <c r="D4" s="21">
        <v>70.266733333333335</v>
      </c>
      <c r="E4" s="22">
        <v>22.485133333333334</v>
      </c>
      <c r="F4" s="23">
        <v>247</v>
      </c>
      <c r="G4" s="24">
        <v>5.8209999999999997</v>
      </c>
      <c r="H4" s="25">
        <v>34.917999999999999</v>
      </c>
      <c r="I4" s="25">
        <v>0.1825</v>
      </c>
      <c r="J4" s="26">
        <v>27.513400000000001</v>
      </c>
      <c r="K4" s="27">
        <f t="shared" ref="K4:K67" si="0">(I4-0.27)-0.224*G4+3.53</f>
        <v>2.1385959999999997</v>
      </c>
    </row>
    <row r="5" spans="1:11" x14ac:dyDescent="0.35">
      <c r="A5" s="18" t="s">
        <v>16</v>
      </c>
      <c r="B5" s="19" t="s">
        <v>19</v>
      </c>
      <c r="C5" s="20" t="s">
        <v>20</v>
      </c>
      <c r="D5" s="21">
        <v>70.268266666666662</v>
      </c>
      <c r="E5" s="22">
        <v>22.474299999999999</v>
      </c>
      <c r="F5" s="23">
        <v>213</v>
      </c>
      <c r="G5" s="24">
        <v>5.8840000000000003</v>
      </c>
      <c r="H5" s="25">
        <v>34.942999999999998</v>
      </c>
      <c r="I5" s="25">
        <v>9.7000000000000003E-2</v>
      </c>
      <c r="J5" s="26">
        <v>27.521999999999998</v>
      </c>
      <c r="K5" s="27">
        <f t="shared" si="0"/>
        <v>2.0389839999999997</v>
      </c>
    </row>
    <row r="6" spans="1:11" x14ac:dyDescent="0.35">
      <c r="A6" s="18" t="s">
        <v>16</v>
      </c>
      <c r="B6" s="19" t="s">
        <v>19</v>
      </c>
      <c r="C6" s="20" t="s">
        <v>20</v>
      </c>
      <c r="D6" s="21">
        <v>70.268266666666662</v>
      </c>
      <c r="E6" s="22">
        <v>22.474299999999999</v>
      </c>
      <c r="F6" s="23">
        <v>203</v>
      </c>
      <c r="G6" s="24">
        <v>5.7830000000000004</v>
      </c>
      <c r="H6" s="25">
        <v>34.884999999999998</v>
      </c>
      <c r="I6" s="25">
        <v>0.19600000000000001</v>
      </c>
      <c r="J6" s="26">
        <v>27.4907</v>
      </c>
      <c r="K6" s="27">
        <f t="shared" si="0"/>
        <v>2.1606079999999999</v>
      </c>
    </row>
    <row r="7" spans="1:11" x14ac:dyDescent="0.35">
      <c r="A7" s="18" t="s">
        <v>16</v>
      </c>
      <c r="B7" s="19" t="s">
        <v>21</v>
      </c>
      <c r="C7" s="20" t="s">
        <v>22</v>
      </c>
      <c r="D7" s="21">
        <v>70.269733333333335</v>
      </c>
      <c r="E7" s="22">
        <v>22.469083333333334</v>
      </c>
      <c r="F7" s="23">
        <v>300</v>
      </c>
      <c r="G7" s="24">
        <v>5.9870000000000001</v>
      </c>
      <c r="H7" s="25">
        <v>35.085000000000001</v>
      </c>
      <c r="I7" s="25">
        <v>0.2485</v>
      </c>
      <c r="J7" s="26">
        <v>27.624199999999998</v>
      </c>
      <c r="K7" s="27">
        <f t="shared" si="0"/>
        <v>2.1674119999999997</v>
      </c>
    </row>
    <row r="8" spans="1:11" x14ac:dyDescent="0.35">
      <c r="A8" s="18" t="s">
        <v>16</v>
      </c>
      <c r="B8" s="19" t="s">
        <v>21</v>
      </c>
      <c r="C8" s="20" t="s">
        <v>22</v>
      </c>
      <c r="D8" s="21">
        <v>70.269733333333335</v>
      </c>
      <c r="E8" s="22">
        <v>22.469083333333334</v>
      </c>
      <c r="F8" s="23">
        <v>289</v>
      </c>
      <c r="G8" s="24">
        <v>5.984</v>
      </c>
      <c r="H8" s="25">
        <v>35.072000000000003</v>
      </c>
      <c r="I8" s="25">
        <v>0.35049999999999998</v>
      </c>
      <c r="J8" s="26">
        <v>27.617899999999999</v>
      </c>
      <c r="K8" s="27">
        <f t="shared" si="0"/>
        <v>2.2700839999999998</v>
      </c>
    </row>
    <row r="9" spans="1:11" x14ac:dyDescent="0.35">
      <c r="A9" s="18" t="s">
        <v>16</v>
      </c>
      <c r="B9" s="19" t="s">
        <v>23</v>
      </c>
      <c r="C9" s="20" t="s">
        <v>24</v>
      </c>
      <c r="D9" s="21">
        <v>67.525166666666664</v>
      </c>
      <c r="E9" s="22">
        <v>9.4900333333333329</v>
      </c>
      <c r="F9" s="23">
        <v>310</v>
      </c>
      <c r="G9" s="24">
        <v>7.0709999999999997</v>
      </c>
      <c r="H9" s="25">
        <v>35.244999999999997</v>
      </c>
      <c r="I9" s="25">
        <v>0.26649999999999996</v>
      </c>
      <c r="J9" s="26">
        <v>27.606100000000001</v>
      </c>
      <c r="K9" s="27">
        <f t="shared" si="0"/>
        <v>1.9425959999999998</v>
      </c>
    </row>
    <row r="10" spans="1:11" x14ac:dyDescent="0.35">
      <c r="A10" s="18" t="s">
        <v>16</v>
      </c>
      <c r="B10" s="19" t="s">
        <v>23</v>
      </c>
      <c r="C10" s="20" t="s">
        <v>24</v>
      </c>
      <c r="D10" s="21">
        <v>67.525166666666664</v>
      </c>
      <c r="E10" s="22">
        <v>9.4900333333333329</v>
      </c>
      <c r="F10" s="23">
        <v>298</v>
      </c>
      <c r="G10" s="24">
        <v>7.0640000000000001</v>
      </c>
      <c r="H10" s="25">
        <v>35.244999999999997</v>
      </c>
      <c r="I10" s="25">
        <v>0.29400000000000004</v>
      </c>
      <c r="J10" s="26">
        <v>27.6068</v>
      </c>
      <c r="K10" s="27">
        <f t="shared" si="0"/>
        <v>1.9716639999999999</v>
      </c>
    </row>
    <row r="11" spans="1:11" x14ac:dyDescent="0.35">
      <c r="A11" s="18" t="s">
        <v>16</v>
      </c>
      <c r="B11" s="19" t="s">
        <v>25</v>
      </c>
      <c r="C11" s="20" t="s">
        <v>24</v>
      </c>
      <c r="D11" s="21">
        <v>67.52673333333334</v>
      </c>
      <c r="E11" s="22">
        <v>9.4933166666666668</v>
      </c>
      <c r="F11" s="23">
        <v>315</v>
      </c>
      <c r="G11" s="24">
        <v>7.0730000000000004</v>
      </c>
      <c r="H11" s="25">
        <v>35.244999999999997</v>
      </c>
      <c r="I11" s="25">
        <v>0.28275</v>
      </c>
      <c r="J11" s="26">
        <v>27.606000000000002</v>
      </c>
      <c r="K11" s="27">
        <f t="shared" si="0"/>
        <v>1.9583979999999996</v>
      </c>
    </row>
    <row r="12" spans="1:11" x14ac:dyDescent="0.35">
      <c r="A12" s="18" t="s">
        <v>16</v>
      </c>
      <c r="B12" s="19" t="s">
        <v>25</v>
      </c>
      <c r="C12" s="20" t="s">
        <v>24</v>
      </c>
      <c r="D12" s="21">
        <v>67.52673333333334</v>
      </c>
      <c r="E12" s="22">
        <v>9.4933166666666668</v>
      </c>
      <c r="F12" s="23">
        <v>304</v>
      </c>
      <c r="G12" s="24">
        <v>7.069</v>
      </c>
      <c r="H12" s="25">
        <v>35.244999999999997</v>
      </c>
      <c r="I12" s="25">
        <v>0.23499999999999999</v>
      </c>
      <c r="J12" s="26">
        <v>27.605899999999998</v>
      </c>
      <c r="K12" s="27">
        <f t="shared" si="0"/>
        <v>1.9115439999999997</v>
      </c>
    </row>
    <row r="13" spans="1:11" x14ac:dyDescent="0.35">
      <c r="A13" s="18" t="s">
        <v>16</v>
      </c>
      <c r="B13" s="19" t="s">
        <v>26</v>
      </c>
      <c r="C13" s="20" t="s">
        <v>24</v>
      </c>
      <c r="D13" s="21">
        <v>67.52773333333333</v>
      </c>
      <c r="E13" s="22">
        <v>9.4970833333333324</v>
      </c>
      <c r="F13" s="23">
        <v>304</v>
      </c>
      <c r="G13" s="24">
        <v>7.0839999999999996</v>
      </c>
      <c r="H13" s="25">
        <v>35.246000000000002</v>
      </c>
      <c r="I13" s="25">
        <v>0.2495</v>
      </c>
      <c r="J13" s="26">
        <v>27.605</v>
      </c>
      <c r="K13" s="27">
        <f t="shared" si="0"/>
        <v>1.9226839999999998</v>
      </c>
    </row>
    <row r="14" spans="1:11" x14ac:dyDescent="0.35">
      <c r="A14" s="18" t="s">
        <v>16</v>
      </c>
      <c r="B14" s="19" t="s">
        <v>26</v>
      </c>
      <c r="C14" s="20" t="s">
        <v>24</v>
      </c>
      <c r="D14" s="21">
        <v>67.52773333333333</v>
      </c>
      <c r="E14" s="22">
        <v>9.4970833333333324</v>
      </c>
      <c r="F14" s="23">
        <v>292</v>
      </c>
      <c r="G14" s="24">
        <v>7.0990000000000002</v>
      </c>
      <c r="H14" s="25">
        <v>35.247999999999998</v>
      </c>
      <c r="I14" s="25">
        <v>0.214</v>
      </c>
      <c r="J14" s="26">
        <v>27.603999999999999</v>
      </c>
      <c r="K14" s="27">
        <f t="shared" si="0"/>
        <v>1.8838239999999997</v>
      </c>
    </row>
    <row r="15" spans="1:11" x14ac:dyDescent="0.35">
      <c r="A15" s="18" t="s">
        <v>16</v>
      </c>
      <c r="B15" s="19" t="s">
        <v>27</v>
      </c>
      <c r="C15" s="20" t="s">
        <v>24</v>
      </c>
      <c r="D15" s="21">
        <v>67.529200000000003</v>
      </c>
      <c r="E15" s="22">
        <v>9.5025833333333338</v>
      </c>
      <c r="F15" s="23">
        <v>319</v>
      </c>
      <c r="G15" s="24">
        <v>7.09</v>
      </c>
      <c r="H15" s="25">
        <v>35.247</v>
      </c>
      <c r="I15" s="25">
        <v>0.23700000000000002</v>
      </c>
      <c r="J15" s="26">
        <v>27.606000000000002</v>
      </c>
      <c r="K15" s="27">
        <f t="shared" si="0"/>
        <v>1.9088399999999999</v>
      </c>
    </row>
    <row r="16" spans="1:11" x14ac:dyDescent="0.35">
      <c r="A16" s="18" t="s">
        <v>16</v>
      </c>
      <c r="B16" s="19" t="s">
        <v>28</v>
      </c>
      <c r="C16" s="20" t="s">
        <v>24</v>
      </c>
      <c r="D16" s="21">
        <v>67.529566666666668</v>
      </c>
      <c r="E16" s="22">
        <v>9.5034833333333335</v>
      </c>
      <c r="F16" s="23">
        <v>318</v>
      </c>
      <c r="G16" s="24">
        <v>7.07</v>
      </c>
      <c r="H16" s="25">
        <v>35.244999999999997</v>
      </c>
      <c r="I16" s="25">
        <v>0.26500000000000001</v>
      </c>
      <c r="J16" s="26">
        <v>27.606000000000002</v>
      </c>
      <c r="K16" s="27">
        <f t="shared" si="0"/>
        <v>1.9413199999999997</v>
      </c>
    </row>
    <row r="17" spans="1:11" x14ac:dyDescent="0.35">
      <c r="A17" s="18" t="s">
        <v>16</v>
      </c>
      <c r="B17" s="19" t="s">
        <v>28</v>
      </c>
      <c r="C17" s="20" t="s">
        <v>24</v>
      </c>
      <c r="D17" s="21">
        <v>67.529566666666668</v>
      </c>
      <c r="E17" s="22">
        <v>9.5034833333333335</v>
      </c>
      <c r="F17" s="23">
        <v>307</v>
      </c>
      <c r="G17" s="24">
        <v>7.07</v>
      </c>
      <c r="H17" s="25">
        <v>35.244999999999997</v>
      </c>
      <c r="I17" s="25">
        <v>0.24249999999999999</v>
      </c>
      <c r="J17" s="26">
        <v>27.605799999999999</v>
      </c>
      <c r="K17" s="27">
        <f t="shared" si="0"/>
        <v>1.9188199999999995</v>
      </c>
    </row>
    <row r="18" spans="1:11" x14ac:dyDescent="0.35">
      <c r="A18" s="18" t="s">
        <v>16</v>
      </c>
      <c r="B18" s="19" t="s">
        <v>29</v>
      </c>
      <c r="C18" s="20" t="s">
        <v>24</v>
      </c>
      <c r="D18" s="21">
        <v>67.530199999999994</v>
      </c>
      <c r="E18" s="22">
        <v>9.5051500000000004</v>
      </c>
      <c r="F18" s="23">
        <v>331</v>
      </c>
      <c r="G18" s="24">
        <v>7.0590000000000002</v>
      </c>
      <c r="H18" s="25">
        <v>35.244</v>
      </c>
      <c r="I18" s="25">
        <v>0.2235</v>
      </c>
      <c r="J18" s="26">
        <v>27.6067</v>
      </c>
      <c r="K18" s="27">
        <f t="shared" si="0"/>
        <v>1.9022839999999996</v>
      </c>
    </row>
    <row r="19" spans="1:11" x14ac:dyDescent="0.35">
      <c r="A19" s="18" t="s">
        <v>16</v>
      </c>
      <c r="B19" s="19" t="s">
        <v>29</v>
      </c>
      <c r="C19" s="20" t="s">
        <v>24</v>
      </c>
      <c r="D19" s="21">
        <v>67.530199999999994</v>
      </c>
      <c r="E19" s="22">
        <v>9.5051500000000004</v>
      </c>
      <c r="F19" s="23">
        <v>320</v>
      </c>
      <c r="G19" s="24">
        <v>7.0650000000000004</v>
      </c>
      <c r="H19" s="25">
        <v>35.244</v>
      </c>
      <c r="I19" s="25">
        <v>0.27100000000000002</v>
      </c>
      <c r="J19" s="26">
        <v>27.6068</v>
      </c>
      <c r="K19" s="27">
        <f t="shared" si="0"/>
        <v>1.9484399999999997</v>
      </c>
    </row>
    <row r="20" spans="1:11" x14ac:dyDescent="0.35">
      <c r="A20" s="18" t="s">
        <v>16</v>
      </c>
      <c r="B20" s="19" t="s">
        <v>30</v>
      </c>
      <c r="C20" s="20" t="s">
        <v>24</v>
      </c>
      <c r="D20" s="21">
        <v>67.526383333333328</v>
      </c>
      <c r="E20" s="22">
        <v>9.5066333333333333</v>
      </c>
      <c r="F20" s="23">
        <v>265</v>
      </c>
      <c r="G20" s="24">
        <v>7.1020000000000003</v>
      </c>
      <c r="H20" s="25">
        <v>35.247999999999998</v>
      </c>
      <c r="I20" s="25">
        <v>0.21450000000000002</v>
      </c>
      <c r="J20" s="26">
        <v>27.603400000000001</v>
      </c>
      <c r="K20" s="27">
        <f t="shared" si="0"/>
        <v>1.8836519999999997</v>
      </c>
    </row>
    <row r="21" spans="1:11" x14ac:dyDescent="0.35">
      <c r="A21" s="18" t="s">
        <v>16</v>
      </c>
      <c r="B21" s="19" t="s">
        <v>30</v>
      </c>
      <c r="C21" s="20" t="s">
        <v>24</v>
      </c>
      <c r="D21" s="21">
        <v>67.526383333333328</v>
      </c>
      <c r="E21" s="22">
        <v>9.5066333333333333</v>
      </c>
      <c r="F21" s="23">
        <v>254</v>
      </c>
      <c r="G21" s="24">
        <v>7.1040000000000001</v>
      </c>
      <c r="H21" s="25">
        <v>35.247999999999998</v>
      </c>
      <c r="I21" s="25">
        <v>0.2515</v>
      </c>
      <c r="J21" s="26">
        <v>27.603100000000001</v>
      </c>
      <c r="K21" s="27">
        <f t="shared" si="0"/>
        <v>1.9202039999999998</v>
      </c>
    </row>
    <row r="22" spans="1:11" x14ac:dyDescent="0.35">
      <c r="A22" s="18" t="s">
        <v>16</v>
      </c>
      <c r="B22" s="19" t="s">
        <v>31</v>
      </c>
      <c r="C22" s="20" t="s">
        <v>24</v>
      </c>
      <c r="D22" s="21">
        <v>67.527550000000005</v>
      </c>
      <c r="E22" s="22">
        <v>9.5027000000000008</v>
      </c>
      <c r="F22" s="23">
        <v>305</v>
      </c>
      <c r="G22" s="24">
        <v>7.0369999999999999</v>
      </c>
      <c r="H22" s="25">
        <v>35.241999999999997</v>
      </c>
      <c r="I22" s="25">
        <v>0.29849999999999999</v>
      </c>
      <c r="J22" s="26">
        <v>27.608000000000001</v>
      </c>
      <c r="K22" s="27">
        <f t="shared" si="0"/>
        <v>1.9822119999999999</v>
      </c>
    </row>
    <row r="23" spans="1:11" x14ac:dyDescent="0.35">
      <c r="A23" s="18" t="s">
        <v>16</v>
      </c>
      <c r="B23" s="19" t="s">
        <v>31</v>
      </c>
      <c r="C23" s="20" t="s">
        <v>24</v>
      </c>
      <c r="D23" s="21">
        <v>67.527550000000005</v>
      </c>
      <c r="E23" s="22">
        <v>9.5027000000000008</v>
      </c>
      <c r="F23" s="23">
        <v>294</v>
      </c>
      <c r="G23" s="24">
        <v>7.0380000000000003</v>
      </c>
      <c r="H23" s="25">
        <v>35.243000000000002</v>
      </c>
      <c r="I23" s="25">
        <v>0.28949999999999998</v>
      </c>
      <c r="J23" s="26">
        <v>27.6084</v>
      </c>
      <c r="K23" s="27">
        <f t="shared" si="0"/>
        <v>1.9729879999999995</v>
      </c>
    </row>
    <row r="24" spans="1:11" x14ac:dyDescent="0.35">
      <c r="A24" s="18" t="s">
        <v>16</v>
      </c>
      <c r="B24" s="19" t="s">
        <v>32</v>
      </c>
      <c r="C24" s="20" t="s">
        <v>24</v>
      </c>
      <c r="D24" s="21">
        <v>67.529466666666664</v>
      </c>
      <c r="E24" s="22">
        <v>9.4967000000000006</v>
      </c>
      <c r="F24" s="23">
        <v>322</v>
      </c>
      <c r="G24" s="24">
        <v>6.9969999999999999</v>
      </c>
      <c r="H24" s="25">
        <v>35.238999999999997</v>
      </c>
      <c r="I24" s="25">
        <v>0.28799999999999998</v>
      </c>
      <c r="J24" s="26">
        <v>27.612100000000002</v>
      </c>
      <c r="K24" s="27">
        <f t="shared" si="0"/>
        <v>1.9806719999999998</v>
      </c>
    </row>
    <row r="25" spans="1:11" x14ac:dyDescent="0.35">
      <c r="A25" s="18" t="s">
        <v>16</v>
      </c>
      <c r="B25" s="19" t="s">
        <v>32</v>
      </c>
      <c r="C25" s="20" t="s">
        <v>24</v>
      </c>
      <c r="D25" s="21">
        <v>67.529466666666664</v>
      </c>
      <c r="E25" s="22">
        <v>9.4967000000000006</v>
      </c>
      <c r="F25" s="23">
        <v>311</v>
      </c>
      <c r="G25" s="24">
        <v>6.9930000000000003</v>
      </c>
      <c r="H25" s="25">
        <v>35.238999999999997</v>
      </c>
      <c r="I25" s="25">
        <v>0.28449999999999998</v>
      </c>
      <c r="J25" s="26">
        <v>27.612100000000002</v>
      </c>
      <c r="K25" s="27">
        <f t="shared" si="0"/>
        <v>1.9780679999999997</v>
      </c>
    </row>
    <row r="26" spans="1:11" x14ac:dyDescent="0.35">
      <c r="A26" s="18" t="s">
        <v>16</v>
      </c>
      <c r="B26" s="19" t="s">
        <v>33</v>
      </c>
      <c r="C26" s="20" t="s">
        <v>24</v>
      </c>
      <c r="D26" s="21">
        <v>67.531383333333338</v>
      </c>
      <c r="E26" s="22">
        <v>9.4912833333333335</v>
      </c>
      <c r="F26" s="23">
        <v>336</v>
      </c>
      <c r="G26" s="24">
        <v>6.97</v>
      </c>
      <c r="H26" s="25">
        <v>35.237000000000002</v>
      </c>
      <c r="I26" s="25">
        <v>0.32400000000000001</v>
      </c>
      <c r="J26" s="26">
        <v>27.615600000000001</v>
      </c>
      <c r="K26" s="27">
        <f t="shared" si="0"/>
        <v>2.0227199999999996</v>
      </c>
    </row>
    <row r="27" spans="1:11" x14ac:dyDescent="0.35">
      <c r="A27" s="18" t="s">
        <v>16</v>
      </c>
      <c r="B27" s="19" t="s">
        <v>33</v>
      </c>
      <c r="C27" s="20" t="s">
        <v>24</v>
      </c>
      <c r="D27" s="21">
        <v>67.531383333333338</v>
      </c>
      <c r="E27" s="22">
        <v>9.4912833333333335</v>
      </c>
      <c r="F27" s="23">
        <v>324</v>
      </c>
      <c r="G27" s="24">
        <v>6.9720000000000004</v>
      </c>
      <c r="H27" s="25">
        <v>35.238</v>
      </c>
      <c r="I27" s="25">
        <v>0.312</v>
      </c>
      <c r="J27" s="26">
        <v>27.6144</v>
      </c>
      <c r="K27" s="27">
        <f t="shared" si="0"/>
        <v>2.0102719999999996</v>
      </c>
    </row>
    <row r="28" spans="1:11" x14ac:dyDescent="0.35">
      <c r="A28" s="18" t="s">
        <v>16</v>
      </c>
      <c r="B28" s="19" t="s">
        <v>34</v>
      </c>
      <c r="C28" s="20" t="s">
        <v>35</v>
      </c>
      <c r="D28" s="21">
        <v>66.891666666666666</v>
      </c>
      <c r="E28" s="22">
        <v>11.124499999999999</v>
      </c>
      <c r="F28" s="23">
        <v>375</v>
      </c>
      <c r="G28" s="24">
        <v>7.1559999999999997</v>
      </c>
      <c r="H28" s="25">
        <v>35.246000000000002</v>
      </c>
      <c r="I28" s="25">
        <v>0.20350000000000001</v>
      </c>
      <c r="J28" s="26">
        <v>27.596</v>
      </c>
      <c r="K28" s="27">
        <f t="shared" si="0"/>
        <v>1.8605559999999999</v>
      </c>
    </row>
    <row r="29" spans="1:11" x14ac:dyDescent="0.35">
      <c r="A29" s="18" t="s">
        <v>16</v>
      </c>
      <c r="B29" s="19" t="s">
        <v>34</v>
      </c>
      <c r="C29" s="20" t="s">
        <v>35</v>
      </c>
      <c r="D29" s="21">
        <v>66.891666666666666</v>
      </c>
      <c r="E29" s="22">
        <v>11.124499999999999</v>
      </c>
      <c r="F29" s="23">
        <v>364</v>
      </c>
      <c r="G29" s="24">
        <v>7.1539999999999999</v>
      </c>
      <c r="H29" s="25">
        <v>35.246000000000002</v>
      </c>
      <c r="I29" s="25">
        <v>0.17</v>
      </c>
      <c r="J29" s="26">
        <v>27.5959</v>
      </c>
      <c r="K29" s="27">
        <f t="shared" si="0"/>
        <v>1.8275039999999998</v>
      </c>
    </row>
    <row r="30" spans="1:11" x14ac:dyDescent="0.35">
      <c r="A30" s="18" t="s">
        <v>16</v>
      </c>
      <c r="B30" s="19" t="s">
        <v>36</v>
      </c>
      <c r="C30" s="20" t="s">
        <v>35</v>
      </c>
      <c r="D30" s="21">
        <v>66.969166666666666</v>
      </c>
      <c r="E30" s="22">
        <v>11.12125</v>
      </c>
      <c r="F30" s="23">
        <v>315</v>
      </c>
      <c r="G30" s="24">
        <v>7.242</v>
      </c>
      <c r="H30" s="25">
        <v>35.238999999999997</v>
      </c>
      <c r="I30" s="25">
        <v>0.28749999999999998</v>
      </c>
      <c r="J30" s="26">
        <v>27.576699999999999</v>
      </c>
      <c r="K30" s="27">
        <f t="shared" si="0"/>
        <v>1.9252919999999998</v>
      </c>
    </row>
    <row r="31" spans="1:11" x14ac:dyDescent="0.35">
      <c r="A31" s="18" t="s">
        <v>16</v>
      </c>
      <c r="B31" s="19" t="s">
        <v>36</v>
      </c>
      <c r="C31" s="20" t="s">
        <v>35</v>
      </c>
      <c r="D31" s="21">
        <v>66.969166666666666</v>
      </c>
      <c r="E31" s="22">
        <v>11.12125</v>
      </c>
      <c r="F31" s="23">
        <v>304</v>
      </c>
      <c r="G31" s="24">
        <v>7.24</v>
      </c>
      <c r="H31" s="25">
        <v>35.238</v>
      </c>
      <c r="I31" s="25">
        <v>0.28999999999999998</v>
      </c>
      <c r="J31" s="26">
        <v>27.576799999999999</v>
      </c>
      <c r="K31" s="27">
        <f t="shared" si="0"/>
        <v>1.9282399999999997</v>
      </c>
    </row>
    <row r="32" spans="1:11" x14ac:dyDescent="0.35">
      <c r="A32" s="18" t="s">
        <v>16</v>
      </c>
      <c r="B32" s="19" t="s">
        <v>37</v>
      </c>
      <c r="C32" s="20" t="s">
        <v>35</v>
      </c>
      <c r="D32" s="21">
        <v>66.973050000000001</v>
      </c>
      <c r="E32" s="22">
        <v>11.108983333333333</v>
      </c>
      <c r="F32" s="23">
        <v>297</v>
      </c>
      <c r="G32" s="24">
        <v>7.2439999999999998</v>
      </c>
      <c r="H32" s="25">
        <v>35.241</v>
      </c>
      <c r="I32" s="25">
        <v>0.26649999999999996</v>
      </c>
      <c r="J32" s="26">
        <v>27.578299999999999</v>
      </c>
      <c r="K32" s="27">
        <f t="shared" si="0"/>
        <v>1.9038439999999999</v>
      </c>
    </row>
    <row r="33" spans="1:11" x14ac:dyDescent="0.35">
      <c r="A33" s="18" t="s">
        <v>16</v>
      </c>
      <c r="B33" s="19" t="s">
        <v>37</v>
      </c>
      <c r="C33" s="20" t="s">
        <v>35</v>
      </c>
      <c r="D33" s="21">
        <v>66.973050000000001</v>
      </c>
      <c r="E33" s="22">
        <v>11.108983333333333</v>
      </c>
      <c r="F33" s="23">
        <v>286</v>
      </c>
      <c r="G33" s="24">
        <v>7.2430000000000003</v>
      </c>
      <c r="H33" s="25">
        <v>35.241</v>
      </c>
      <c r="I33" s="25">
        <v>0.29499999999999998</v>
      </c>
      <c r="J33" s="26">
        <v>27.5779</v>
      </c>
      <c r="K33" s="27">
        <f t="shared" si="0"/>
        <v>1.9325679999999996</v>
      </c>
    </row>
    <row r="34" spans="1:11" x14ac:dyDescent="0.35">
      <c r="A34" s="18" t="s">
        <v>16</v>
      </c>
      <c r="B34" s="28" t="s">
        <v>38</v>
      </c>
      <c r="C34" s="29" t="s">
        <v>39</v>
      </c>
      <c r="D34" s="21">
        <v>70.711833333333331</v>
      </c>
      <c r="E34" s="22">
        <v>18.654666666666667</v>
      </c>
      <c r="F34" s="30">
        <v>370</v>
      </c>
      <c r="G34" s="31">
        <v>6.35</v>
      </c>
      <c r="H34" s="26">
        <v>35.159999999999997</v>
      </c>
      <c r="I34" s="26">
        <v>0.26700000000000002</v>
      </c>
      <c r="J34" s="26">
        <v>27.63</v>
      </c>
      <c r="K34" s="27">
        <f t="shared" si="0"/>
        <v>2.1046</v>
      </c>
    </row>
    <row r="35" spans="1:11" x14ac:dyDescent="0.35">
      <c r="A35" s="18" t="s">
        <v>16</v>
      </c>
      <c r="B35" s="28" t="s">
        <v>38</v>
      </c>
      <c r="C35" s="29" t="s">
        <v>39</v>
      </c>
      <c r="D35" s="21">
        <v>70.711833333333331</v>
      </c>
      <c r="E35" s="22">
        <v>18.654666666666667</v>
      </c>
      <c r="F35" s="30">
        <v>370</v>
      </c>
      <c r="G35" s="31">
        <v>6.35</v>
      </c>
      <c r="H35" s="26">
        <v>35.159999999999997</v>
      </c>
      <c r="I35" s="26">
        <v>0.20899999999999999</v>
      </c>
      <c r="J35" s="26">
        <v>27.63</v>
      </c>
      <c r="K35" s="27">
        <f t="shared" si="0"/>
        <v>2.0465999999999998</v>
      </c>
    </row>
    <row r="36" spans="1:11" x14ac:dyDescent="0.35">
      <c r="A36" s="18" t="s">
        <v>16</v>
      </c>
      <c r="B36" s="19" t="s">
        <v>40</v>
      </c>
      <c r="C36" s="29" t="s">
        <v>41</v>
      </c>
      <c r="D36" s="21">
        <v>70.129050000000007</v>
      </c>
      <c r="E36" s="22">
        <v>18.132933333333334</v>
      </c>
      <c r="F36" s="30">
        <v>383</v>
      </c>
      <c r="G36" s="31">
        <v>7.2190000000000003</v>
      </c>
      <c r="H36" s="26">
        <v>35.200000000000003</v>
      </c>
      <c r="I36" s="26">
        <v>0.2495</v>
      </c>
      <c r="J36" s="26">
        <v>27.550599999999999</v>
      </c>
      <c r="K36" s="27">
        <f t="shared" si="0"/>
        <v>1.8924439999999998</v>
      </c>
    </row>
    <row r="37" spans="1:11" x14ac:dyDescent="0.35">
      <c r="A37" s="18" t="s">
        <v>16</v>
      </c>
      <c r="B37" s="19" t="s">
        <v>40</v>
      </c>
      <c r="C37" s="29" t="s">
        <v>41</v>
      </c>
      <c r="D37" s="21">
        <v>70.129050000000007</v>
      </c>
      <c r="E37" s="22">
        <v>18.132933333333334</v>
      </c>
      <c r="F37" s="30">
        <v>371</v>
      </c>
      <c r="G37" s="31">
        <v>7.2220000000000004</v>
      </c>
      <c r="H37" s="26">
        <v>35.198999999999998</v>
      </c>
      <c r="I37" s="26">
        <v>0.28400000000000003</v>
      </c>
      <c r="J37" s="26">
        <v>27.55</v>
      </c>
      <c r="K37" s="27">
        <f t="shared" si="0"/>
        <v>1.9262719999999998</v>
      </c>
    </row>
    <row r="38" spans="1:11" x14ac:dyDescent="0.35">
      <c r="A38" s="18" t="s">
        <v>16</v>
      </c>
      <c r="B38" s="19" t="s">
        <v>42</v>
      </c>
      <c r="C38" s="29" t="s">
        <v>43</v>
      </c>
      <c r="D38" s="21">
        <v>69.716816666666674</v>
      </c>
      <c r="E38" s="22">
        <v>16.124616666666668</v>
      </c>
      <c r="F38" s="30">
        <v>1039</v>
      </c>
      <c r="G38" s="31">
        <v>-0.623</v>
      </c>
      <c r="H38" s="26">
        <v>34.909999999999997</v>
      </c>
      <c r="I38" s="26">
        <v>0.21150000000000002</v>
      </c>
      <c r="J38" s="26">
        <v>28.065999999999999</v>
      </c>
      <c r="K38" s="27">
        <f t="shared" si="0"/>
        <v>3.6110519999999999</v>
      </c>
    </row>
    <row r="39" spans="1:11" x14ac:dyDescent="0.35">
      <c r="A39" s="18" t="s">
        <v>16</v>
      </c>
      <c r="B39" s="19" t="s">
        <v>42</v>
      </c>
      <c r="C39" s="29" t="s">
        <v>43</v>
      </c>
      <c r="D39" s="21">
        <v>69.716816666666674</v>
      </c>
      <c r="E39" s="22">
        <v>16.124616666666668</v>
      </c>
      <c r="F39" s="30">
        <v>593</v>
      </c>
      <c r="G39" s="31">
        <v>4.0999999999999996</v>
      </c>
      <c r="H39" s="26">
        <v>35.081000000000003</v>
      </c>
      <c r="I39" s="26">
        <v>0.22900000000000001</v>
      </c>
      <c r="J39" s="26">
        <v>27.846</v>
      </c>
      <c r="K39" s="27">
        <f t="shared" si="0"/>
        <v>2.5705999999999998</v>
      </c>
    </row>
    <row r="40" spans="1:11" x14ac:dyDescent="0.35">
      <c r="A40" s="18" t="s">
        <v>16</v>
      </c>
      <c r="B40" s="19" t="s">
        <v>42</v>
      </c>
      <c r="C40" s="29" t="s">
        <v>43</v>
      </c>
      <c r="D40" s="21">
        <v>69.716816666666674</v>
      </c>
      <c r="E40" s="22">
        <v>16.124616666666668</v>
      </c>
      <c r="F40" s="30">
        <v>298</v>
      </c>
      <c r="G40" s="31">
        <v>6.4450000000000003</v>
      </c>
      <c r="H40" s="26">
        <v>35.201999999999998</v>
      </c>
      <c r="I40" s="26">
        <v>0.33150000000000002</v>
      </c>
      <c r="J40" s="26">
        <v>27.657499999999999</v>
      </c>
      <c r="K40" s="27">
        <f t="shared" si="0"/>
        <v>2.1478199999999998</v>
      </c>
    </row>
    <row r="41" spans="1:11" x14ac:dyDescent="0.35">
      <c r="A41" s="18" t="s">
        <v>16</v>
      </c>
      <c r="B41" s="19" t="s">
        <v>44</v>
      </c>
      <c r="C41" s="29" t="s">
        <v>43</v>
      </c>
      <c r="D41" s="21">
        <v>69.707616666666667</v>
      </c>
      <c r="E41" s="22">
        <v>16.233666666666668</v>
      </c>
      <c r="F41" s="30">
        <v>188</v>
      </c>
      <c r="G41" s="31">
        <v>7.1429999999999998</v>
      </c>
      <c r="H41" s="26">
        <v>34.954000000000001</v>
      </c>
      <c r="I41" s="26">
        <v>0.20350000000000001</v>
      </c>
      <c r="J41" s="26">
        <v>27.3447</v>
      </c>
      <c r="K41" s="27">
        <f t="shared" si="0"/>
        <v>1.8634679999999999</v>
      </c>
    </row>
    <row r="42" spans="1:11" x14ac:dyDescent="0.35">
      <c r="A42" s="18" t="s">
        <v>16</v>
      </c>
      <c r="B42" s="19" t="s">
        <v>44</v>
      </c>
      <c r="C42" s="29" t="s">
        <v>43</v>
      </c>
      <c r="D42" s="21">
        <v>69.707616666666667</v>
      </c>
      <c r="E42" s="22">
        <v>16.233666666666668</v>
      </c>
      <c r="F42" s="30">
        <v>175</v>
      </c>
      <c r="G42" s="31">
        <v>7.45</v>
      </c>
      <c r="H42" s="26">
        <v>34.841000000000001</v>
      </c>
      <c r="I42" s="26">
        <v>0.17349999999999999</v>
      </c>
      <c r="J42" s="26">
        <v>27.2286</v>
      </c>
      <c r="K42" s="27">
        <f t="shared" si="0"/>
        <v>1.7646999999999997</v>
      </c>
    </row>
    <row r="43" spans="1:11" x14ac:dyDescent="0.35">
      <c r="A43" s="18" t="s">
        <v>16</v>
      </c>
      <c r="B43" s="19" t="s">
        <v>44</v>
      </c>
      <c r="C43" s="29" t="s">
        <v>43</v>
      </c>
      <c r="D43" s="21">
        <v>69.707616666666667</v>
      </c>
      <c r="E43" s="22">
        <v>16.233666666666668</v>
      </c>
      <c r="F43" s="30">
        <v>50</v>
      </c>
      <c r="G43" s="31">
        <v>7.0039999999999996</v>
      </c>
      <c r="H43" s="26">
        <v>34.088000000000001</v>
      </c>
      <c r="I43" s="26">
        <v>-2.5000000000000001E-2</v>
      </c>
      <c r="J43" s="26">
        <v>26.686699999999998</v>
      </c>
      <c r="K43" s="27">
        <f t="shared" si="0"/>
        <v>1.6661039999999998</v>
      </c>
    </row>
    <row r="44" spans="1:11" x14ac:dyDescent="0.35">
      <c r="A44" s="18" t="s">
        <v>16</v>
      </c>
      <c r="B44" s="19" t="s">
        <v>44</v>
      </c>
      <c r="C44" s="29" t="s">
        <v>43</v>
      </c>
      <c r="D44" s="21">
        <v>69.707616666666667</v>
      </c>
      <c r="E44" s="22">
        <v>16.233666666666668</v>
      </c>
      <c r="F44" s="30">
        <v>10</v>
      </c>
      <c r="G44" s="31">
        <v>11.254</v>
      </c>
      <c r="H44" s="26">
        <v>33.61</v>
      </c>
      <c r="I44" s="26">
        <v>-0.17899999999999999</v>
      </c>
      <c r="J44" s="26">
        <v>25.643599999999999</v>
      </c>
      <c r="K44" s="27">
        <f t="shared" si="0"/>
        <v>0.56010399999999994</v>
      </c>
    </row>
    <row r="45" spans="1:11" x14ac:dyDescent="0.35">
      <c r="A45" s="18" t="s">
        <v>45</v>
      </c>
      <c r="B45" s="32">
        <v>3</v>
      </c>
      <c r="C45" s="20" t="s">
        <v>46</v>
      </c>
      <c r="D45" s="33">
        <v>53.940266700000002</v>
      </c>
      <c r="E45" s="34">
        <v>1.290567</v>
      </c>
      <c r="F45" s="23">
        <v>3</v>
      </c>
      <c r="G45" s="24">
        <v>14.53</v>
      </c>
      <c r="H45" s="25">
        <v>34.764375000000001</v>
      </c>
      <c r="I45" s="25">
        <v>0.26350057776393965</v>
      </c>
      <c r="J45" s="25">
        <v>25.904</v>
      </c>
      <c r="K45" s="27">
        <f t="shared" si="0"/>
        <v>0.26878057776393982</v>
      </c>
    </row>
    <row r="46" spans="1:11" x14ac:dyDescent="0.35">
      <c r="A46" s="18" t="s">
        <v>45</v>
      </c>
      <c r="B46" s="32">
        <v>12</v>
      </c>
      <c r="C46" s="20" t="s">
        <v>46</v>
      </c>
      <c r="D46" s="33">
        <v>51.621133299999997</v>
      </c>
      <c r="E46" s="34">
        <v>2.8032499999999998</v>
      </c>
      <c r="F46" s="23">
        <v>3</v>
      </c>
      <c r="G46" s="24">
        <v>18.63</v>
      </c>
      <c r="H46" s="25">
        <v>34.729655172413686</v>
      </c>
      <c r="I46" s="25">
        <v>0.3064573612101601</v>
      </c>
      <c r="J46" s="25">
        <v>24.923999999999999</v>
      </c>
      <c r="K46" s="27">
        <f t="shared" si="0"/>
        <v>-0.60666263878984017</v>
      </c>
    </row>
    <row r="47" spans="1:11" x14ac:dyDescent="0.35">
      <c r="A47" s="18" t="s">
        <v>45</v>
      </c>
      <c r="B47" s="32">
        <v>23</v>
      </c>
      <c r="C47" s="20" t="s">
        <v>46</v>
      </c>
      <c r="D47" s="33">
        <v>52.559233300000002</v>
      </c>
      <c r="E47" s="34">
        <v>4.2003830000000004</v>
      </c>
      <c r="F47" s="23">
        <v>3</v>
      </c>
      <c r="G47" s="24">
        <v>19.14</v>
      </c>
      <c r="H47" s="25">
        <v>33.059753086419775</v>
      </c>
      <c r="I47" s="25">
        <v>-0.36258219706119216</v>
      </c>
      <c r="J47" s="25">
        <v>23.532</v>
      </c>
      <c r="K47" s="27">
        <f t="shared" si="0"/>
        <v>-1.3899421970611932</v>
      </c>
    </row>
    <row r="48" spans="1:11" x14ac:dyDescent="0.35">
      <c r="A48" s="18" t="s">
        <v>45</v>
      </c>
      <c r="B48" s="32">
        <v>21</v>
      </c>
      <c r="C48" s="20" t="s">
        <v>46</v>
      </c>
      <c r="D48" s="33">
        <v>52.807133299999997</v>
      </c>
      <c r="E48" s="34">
        <v>2.7317670000000001</v>
      </c>
      <c r="F48" s="23">
        <v>3</v>
      </c>
      <c r="G48" s="24">
        <v>16.57</v>
      </c>
      <c r="H48" s="25">
        <v>34.151762295081866</v>
      </c>
      <c r="I48" s="25">
        <v>7.0935686453384078E-2</v>
      </c>
      <c r="J48" s="25">
        <v>24.977</v>
      </c>
      <c r="K48" s="27">
        <f t="shared" si="0"/>
        <v>-0.38074431354661664</v>
      </c>
    </row>
    <row r="49" spans="1:11" x14ac:dyDescent="0.35">
      <c r="A49" s="18" t="s">
        <v>45</v>
      </c>
      <c r="B49" s="32">
        <v>31</v>
      </c>
      <c r="C49" s="20" t="s">
        <v>46</v>
      </c>
      <c r="D49" s="33">
        <v>53.746366700000003</v>
      </c>
      <c r="E49" s="34">
        <v>5.3017329999999996</v>
      </c>
      <c r="F49" s="23">
        <v>3</v>
      </c>
      <c r="G49" s="24">
        <v>19.18</v>
      </c>
      <c r="H49" s="35">
        <v>33.31</v>
      </c>
      <c r="I49" s="25">
        <v>-0.11076656996279502</v>
      </c>
      <c r="J49" s="25">
        <v>23.71</v>
      </c>
      <c r="K49" s="27">
        <f t="shared" si="0"/>
        <v>-1.1470865699627946</v>
      </c>
    </row>
    <row r="50" spans="1:11" x14ac:dyDescent="0.35">
      <c r="A50" s="18" t="s">
        <v>45</v>
      </c>
      <c r="B50" s="32">
        <v>33</v>
      </c>
      <c r="C50" s="20" t="s">
        <v>46</v>
      </c>
      <c r="D50" s="33">
        <v>53.783633299999998</v>
      </c>
      <c r="E50" s="34">
        <v>3.5044499999999998</v>
      </c>
      <c r="F50" s="23">
        <v>3</v>
      </c>
      <c r="G50" s="24">
        <v>18.12</v>
      </c>
      <c r="H50" s="25">
        <v>34.540482456140424</v>
      </c>
      <c r="I50" s="25">
        <v>0.14499910618831299</v>
      </c>
      <c r="J50" s="25">
        <v>24.919</v>
      </c>
      <c r="K50" s="27">
        <f t="shared" si="0"/>
        <v>-0.65388089381168735</v>
      </c>
    </row>
    <row r="51" spans="1:11" x14ac:dyDescent="0.35">
      <c r="A51" s="18" t="s">
        <v>45</v>
      </c>
      <c r="B51" s="32">
        <v>41</v>
      </c>
      <c r="C51" s="20" t="s">
        <v>46</v>
      </c>
      <c r="D51" s="33">
        <v>54.509666699999997</v>
      </c>
      <c r="E51" s="34">
        <v>2.6974830000000001</v>
      </c>
      <c r="F51" s="23">
        <v>3</v>
      </c>
      <c r="G51" s="24">
        <v>18.16</v>
      </c>
      <c r="H51" s="35">
        <v>34.979999999999997</v>
      </c>
      <c r="I51" s="25">
        <v>0.28966965273697121</v>
      </c>
      <c r="J51" s="25">
        <v>25.233000000000001</v>
      </c>
      <c r="K51" s="27">
        <f t="shared" si="0"/>
        <v>-0.51817034726302902</v>
      </c>
    </row>
    <row r="52" spans="1:11" x14ac:dyDescent="0.35">
      <c r="A52" s="18" t="s">
        <v>45</v>
      </c>
      <c r="B52" s="32">
        <v>44</v>
      </c>
      <c r="C52" s="20" t="s">
        <v>46</v>
      </c>
      <c r="D52" s="33">
        <v>55.714799999999997</v>
      </c>
      <c r="E52" s="34">
        <v>2.7805330000000001</v>
      </c>
      <c r="F52" s="23">
        <v>3</v>
      </c>
      <c r="G52" s="24">
        <v>17.850000000000001</v>
      </c>
      <c r="H52" s="25">
        <v>35.026535947712539</v>
      </c>
      <c r="I52" s="25">
        <v>0.32198581210744215</v>
      </c>
      <c r="J52" s="25">
        <v>25.347999999999999</v>
      </c>
      <c r="K52" s="27">
        <f t="shared" si="0"/>
        <v>-0.41641418789255846</v>
      </c>
    </row>
    <row r="53" spans="1:11" x14ac:dyDescent="0.35">
      <c r="A53" s="18" t="s">
        <v>45</v>
      </c>
      <c r="B53" s="32">
        <v>54</v>
      </c>
      <c r="C53" s="20" t="s">
        <v>46</v>
      </c>
      <c r="D53" s="33">
        <v>54.9254167</v>
      </c>
      <c r="E53" s="34">
        <v>7.0271100000000004</v>
      </c>
      <c r="F53" s="23">
        <v>3</v>
      </c>
      <c r="G53" s="24">
        <v>19.72</v>
      </c>
      <c r="H53" s="25">
        <v>32.791063122923575</v>
      </c>
      <c r="I53" s="25">
        <v>-0.30678775419426807</v>
      </c>
      <c r="J53" s="25">
        <v>23.202000000000002</v>
      </c>
      <c r="K53" s="27">
        <f t="shared" si="0"/>
        <v>-1.4640677541942684</v>
      </c>
    </row>
    <row r="54" spans="1:11" x14ac:dyDescent="0.35">
      <c r="A54" s="18" t="s">
        <v>45</v>
      </c>
      <c r="B54" s="32">
        <v>51</v>
      </c>
      <c r="C54" s="20" t="s">
        <v>46</v>
      </c>
      <c r="D54" s="33">
        <v>54.762633299999997</v>
      </c>
      <c r="E54" s="34">
        <v>4.8545999999999996</v>
      </c>
      <c r="F54" s="23">
        <v>3</v>
      </c>
      <c r="G54" s="24">
        <v>18.559999999999999</v>
      </c>
      <c r="H54" s="25">
        <v>34.621743119266057</v>
      </c>
      <c r="I54" s="25">
        <v>0.14598661845144839</v>
      </c>
      <c r="J54" s="25">
        <v>24.863</v>
      </c>
      <c r="K54" s="27">
        <f t="shared" si="0"/>
        <v>-0.75145338154855112</v>
      </c>
    </row>
    <row r="55" spans="1:11" x14ac:dyDescent="0.35">
      <c r="A55" s="18" t="s">
        <v>45</v>
      </c>
      <c r="B55" s="32">
        <v>64</v>
      </c>
      <c r="C55" s="20" t="s">
        <v>46</v>
      </c>
      <c r="D55" s="33">
        <v>55.606783299999996</v>
      </c>
      <c r="E55" s="34">
        <v>7.1941829999999998</v>
      </c>
      <c r="F55" s="23">
        <v>3</v>
      </c>
      <c r="G55" s="24">
        <v>20.23</v>
      </c>
      <c r="H55" s="25">
        <v>33.183709677419301</v>
      </c>
      <c r="I55" s="25">
        <v>-0.20704901561793174</v>
      </c>
      <c r="J55" s="25">
        <v>23.312000000000001</v>
      </c>
      <c r="K55" s="27">
        <f t="shared" si="0"/>
        <v>-1.4785690156179325</v>
      </c>
    </row>
    <row r="56" spans="1:11" x14ac:dyDescent="0.35">
      <c r="A56" s="18" t="s">
        <v>45</v>
      </c>
      <c r="B56" s="32">
        <v>62</v>
      </c>
      <c r="C56" s="20" t="s">
        <v>46</v>
      </c>
      <c r="D56" s="33">
        <v>55.762599999999999</v>
      </c>
      <c r="E56" s="34">
        <v>5.2450000000000001</v>
      </c>
      <c r="F56" s="23">
        <v>3</v>
      </c>
      <c r="G56" s="24">
        <v>18.5</v>
      </c>
      <c r="H56" s="25">
        <v>34.864954128440388</v>
      </c>
      <c r="I56" s="25">
        <v>0.16771188824037064</v>
      </c>
      <c r="J56" s="25">
        <v>25.062999999999999</v>
      </c>
      <c r="K56" s="27">
        <f t="shared" si="0"/>
        <v>-0.71628811175963003</v>
      </c>
    </row>
    <row r="57" spans="1:11" x14ac:dyDescent="0.35">
      <c r="A57" s="18" t="s">
        <v>45</v>
      </c>
      <c r="B57" s="32">
        <v>90</v>
      </c>
      <c r="C57" s="20" t="s">
        <v>46</v>
      </c>
      <c r="D57" s="33">
        <v>58.463349999999998</v>
      </c>
      <c r="E57" s="34">
        <v>3.92875</v>
      </c>
      <c r="F57" s="23">
        <v>3</v>
      </c>
      <c r="G57" s="24">
        <v>18.670000000000002</v>
      </c>
      <c r="H57" s="25">
        <v>32.620732758620704</v>
      </c>
      <c r="I57" s="25">
        <v>-0.43664561679600822</v>
      </c>
      <c r="J57" s="25">
        <v>23.315999999999999</v>
      </c>
      <c r="K57" s="27">
        <f t="shared" si="0"/>
        <v>-1.3587256167960091</v>
      </c>
    </row>
    <row r="58" spans="1:11" x14ac:dyDescent="0.35">
      <c r="A58" s="18" t="s">
        <v>45</v>
      </c>
      <c r="B58" s="32">
        <v>89</v>
      </c>
      <c r="C58" s="20" t="s">
        <v>46</v>
      </c>
      <c r="D58" s="33">
        <v>58.104349999999997</v>
      </c>
      <c r="E58" s="34">
        <v>4.7583169999999999</v>
      </c>
      <c r="F58" s="23">
        <v>3</v>
      </c>
      <c r="G58" s="24">
        <v>18.29</v>
      </c>
      <c r="H58" s="25">
        <v>33.178016997167163</v>
      </c>
      <c r="I58" s="25">
        <v>-0.42035166445433059</v>
      </c>
      <c r="J58" s="25">
        <v>23.821999999999999</v>
      </c>
      <c r="K58" s="27">
        <f t="shared" si="0"/>
        <v>-1.2573116644543307</v>
      </c>
    </row>
    <row r="59" spans="1:11" x14ac:dyDescent="0.35">
      <c r="A59" s="18" t="s">
        <v>45</v>
      </c>
      <c r="B59" s="32">
        <v>108</v>
      </c>
      <c r="C59" s="20" t="s">
        <v>46</v>
      </c>
      <c r="D59" s="33">
        <v>56.734966700000001</v>
      </c>
      <c r="E59" s="34">
        <v>3.6070669999999998</v>
      </c>
      <c r="F59" s="23">
        <v>3</v>
      </c>
      <c r="G59" s="24">
        <v>18.04</v>
      </c>
      <c r="H59" s="25">
        <v>34.663461538461554</v>
      </c>
      <c r="I59" s="25">
        <v>0.17928411673616262</v>
      </c>
      <c r="J59" s="25">
        <v>25.032</v>
      </c>
      <c r="K59" s="27">
        <f t="shared" si="0"/>
        <v>-0.60167588326383781</v>
      </c>
    </row>
    <row r="60" spans="1:11" x14ac:dyDescent="0.35">
      <c r="A60" s="18" t="s">
        <v>45</v>
      </c>
      <c r="B60" s="32">
        <v>116</v>
      </c>
      <c r="C60" s="20" t="s">
        <v>46</v>
      </c>
      <c r="D60" s="33">
        <v>57.135170000000002</v>
      </c>
      <c r="E60" s="34">
        <v>1.5233000000000001</v>
      </c>
      <c r="F60" s="23">
        <v>3</v>
      </c>
      <c r="G60" s="24">
        <v>17.34</v>
      </c>
      <c r="H60" s="25">
        <v>35.217974683544398</v>
      </c>
      <c r="I60" s="25">
        <v>0.27238818813227106</v>
      </c>
      <c r="J60" s="25">
        <v>25.64</v>
      </c>
      <c r="K60" s="27">
        <f t="shared" si="0"/>
        <v>-0.35177181186772932</v>
      </c>
    </row>
    <row r="61" spans="1:11" x14ac:dyDescent="0.35">
      <c r="A61" s="18" t="s">
        <v>45</v>
      </c>
      <c r="B61" s="32">
        <v>128</v>
      </c>
      <c r="C61" s="20" t="s">
        <v>46</v>
      </c>
      <c r="D61" s="33">
        <v>57.1591667</v>
      </c>
      <c r="E61" s="34">
        <v>-1.7905169999999999</v>
      </c>
      <c r="F61" s="23">
        <v>3</v>
      </c>
      <c r="G61" s="24">
        <v>14.15</v>
      </c>
      <c r="H61" s="25">
        <v>34.855163934426237</v>
      </c>
      <c r="I61" s="25">
        <v>0.31891310959139685</v>
      </c>
      <c r="J61" s="25">
        <v>26.047000000000001</v>
      </c>
      <c r="K61" s="27">
        <f t="shared" si="0"/>
        <v>0.40931310959139688</v>
      </c>
    </row>
    <row r="62" spans="1:11" x14ac:dyDescent="0.35">
      <c r="A62" s="18" t="s">
        <v>45</v>
      </c>
      <c r="B62" s="32">
        <v>127</v>
      </c>
      <c r="C62" s="20" t="s">
        <v>46</v>
      </c>
      <c r="D62" s="33">
        <v>57.700166699999997</v>
      </c>
      <c r="E62" s="34">
        <v>-0.24945000000000001</v>
      </c>
      <c r="F62" s="23">
        <v>3</v>
      </c>
      <c r="G62" s="24">
        <v>16.66</v>
      </c>
      <c r="H62" s="25">
        <v>35.198350168350096</v>
      </c>
      <c r="I62" s="25">
        <v>0.42259867741542312</v>
      </c>
      <c r="J62" s="25">
        <v>25.768999999999998</v>
      </c>
      <c r="K62" s="27">
        <f t="shared" si="0"/>
        <v>-4.9241322584577141E-2</v>
      </c>
    </row>
    <row r="63" spans="1:11" x14ac:dyDescent="0.35">
      <c r="A63" s="18" t="s">
        <v>45</v>
      </c>
      <c r="B63" s="32">
        <v>143</v>
      </c>
      <c r="C63" s="20" t="s">
        <v>46</v>
      </c>
      <c r="D63" s="33">
        <v>54.813316700000001</v>
      </c>
      <c r="E63" s="34">
        <v>1.260383</v>
      </c>
      <c r="F63" s="23">
        <v>3</v>
      </c>
      <c r="G63" s="24">
        <v>17.53</v>
      </c>
      <c r="H63" s="25">
        <v>34.755267857143018</v>
      </c>
      <c r="I63" s="25">
        <v>0.32236929518549534</v>
      </c>
      <c r="J63" s="25">
        <v>25.22</v>
      </c>
      <c r="K63" s="27">
        <f t="shared" si="0"/>
        <v>-0.34435070481450536</v>
      </c>
    </row>
    <row r="64" spans="1:11" x14ac:dyDescent="0.35">
      <c r="A64" s="18" t="s">
        <v>45</v>
      </c>
      <c r="B64" s="32">
        <v>136</v>
      </c>
      <c r="C64" s="20" t="s">
        <v>46</v>
      </c>
      <c r="D64" s="33">
        <v>55.837249999999997</v>
      </c>
      <c r="E64" s="34">
        <v>1.1792499999999999</v>
      </c>
      <c r="F64" s="23">
        <v>3</v>
      </c>
      <c r="G64" s="24">
        <v>17.84</v>
      </c>
      <c r="H64" s="25">
        <v>35.145915915915865</v>
      </c>
      <c r="I64" s="25">
        <v>0.35643741032767784</v>
      </c>
      <c r="J64" s="25">
        <v>25.442</v>
      </c>
      <c r="K64" s="27">
        <f t="shared" si="0"/>
        <v>-0.37972258967232264</v>
      </c>
    </row>
    <row r="65" spans="1:11" x14ac:dyDescent="0.35">
      <c r="A65" s="18" t="s">
        <v>45</v>
      </c>
      <c r="B65" s="32">
        <v>151</v>
      </c>
      <c r="C65" s="20" t="s">
        <v>46</v>
      </c>
      <c r="D65" s="33">
        <v>54.894066700000003</v>
      </c>
      <c r="E65" s="34">
        <v>-0.28031699999999998</v>
      </c>
      <c r="F65" s="23">
        <v>3</v>
      </c>
      <c r="G65" s="24">
        <v>16.809999999999999</v>
      </c>
      <c r="H65" s="25">
        <v>34.657625418060121</v>
      </c>
      <c r="I65" s="25">
        <v>0.28336377205173552</v>
      </c>
      <c r="J65" s="25">
        <v>25.344999999999999</v>
      </c>
      <c r="K65" s="27">
        <f t="shared" si="0"/>
        <v>-0.22207622794826465</v>
      </c>
    </row>
    <row r="66" spans="1:11" x14ac:dyDescent="0.35">
      <c r="A66" s="18" t="s">
        <v>45</v>
      </c>
      <c r="B66" s="32">
        <v>158</v>
      </c>
      <c r="C66" s="20" t="s">
        <v>46</v>
      </c>
      <c r="D66" s="33">
        <v>55.5846667</v>
      </c>
      <c r="E66" s="34">
        <v>0.80401699999999998</v>
      </c>
      <c r="F66" s="23">
        <v>3</v>
      </c>
      <c r="G66" s="24">
        <v>16.63</v>
      </c>
      <c r="H66" s="25">
        <v>34.881666666666597</v>
      </c>
      <c r="I66" s="25">
        <v>0.21572128256645492</v>
      </c>
      <c r="J66" s="25">
        <v>25.552</v>
      </c>
      <c r="K66" s="27">
        <f t="shared" si="0"/>
        <v>-0.24939871743354525</v>
      </c>
    </row>
    <row r="67" spans="1:11" x14ac:dyDescent="0.35">
      <c r="A67" s="18" t="s">
        <v>45</v>
      </c>
      <c r="B67" s="32">
        <v>170</v>
      </c>
      <c r="C67" s="20" t="s">
        <v>46</v>
      </c>
      <c r="D67" s="33">
        <v>58.414183299999998</v>
      </c>
      <c r="E67" s="34">
        <v>-2.5691830000000002</v>
      </c>
      <c r="F67" s="23">
        <v>3</v>
      </c>
      <c r="G67" s="24">
        <v>13.42</v>
      </c>
      <c r="H67" s="25">
        <v>35.198976377952768</v>
      </c>
      <c r="I67" s="25">
        <v>0.41272386143215567</v>
      </c>
      <c r="J67" s="25">
        <v>26.434999999999999</v>
      </c>
      <c r="K67" s="27">
        <f t="shared" si="0"/>
        <v>0.66664386143215548</v>
      </c>
    </row>
    <row r="68" spans="1:11" x14ac:dyDescent="0.35">
      <c r="A68" s="18" t="s">
        <v>45</v>
      </c>
      <c r="B68" s="32">
        <v>168</v>
      </c>
      <c r="C68" s="20" t="s">
        <v>46</v>
      </c>
      <c r="D68" s="33">
        <v>58.232216700000002</v>
      </c>
      <c r="E68" s="34">
        <v>-0.50185000000000002</v>
      </c>
      <c r="F68" s="23">
        <v>3</v>
      </c>
      <c r="G68" s="24">
        <v>14.81</v>
      </c>
      <c r="H68" s="25">
        <v>35.406608996539752</v>
      </c>
      <c r="I68" s="25">
        <v>0.3835931542815505</v>
      </c>
      <c r="J68" s="25">
        <v>26.376000000000001</v>
      </c>
      <c r="K68" s="27">
        <f t="shared" ref="K68:K131" si="1">(I68-0.27)-0.224*G68+3.53</f>
        <v>0.3261531542815499</v>
      </c>
    </row>
    <row r="69" spans="1:11" x14ac:dyDescent="0.35">
      <c r="A69" s="18" t="s">
        <v>45</v>
      </c>
      <c r="B69" s="32">
        <v>172</v>
      </c>
      <c r="C69" s="20" t="s">
        <v>46</v>
      </c>
      <c r="D69" s="33">
        <v>59.994199999999999</v>
      </c>
      <c r="E69" s="34">
        <v>-0.648733</v>
      </c>
      <c r="F69" s="23">
        <v>3</v>
      </c>
      <c r="G69" s="24">
        <v>14.56</v>
      </c>
      <c r="H69" s="25">
        <v>35.321238532110122</v>
      </c>
      <c r="I69" s="25">
        <v>0.3593998551226919</v>
      </c>
      <c r="J69" s="25">
        <v>26.335999999999999</v>
      </c>
      <c r="K69" s="27">
        <f t="shared" si="1"/>
        <v>0.35795985512269146</v>
      </c>
    </row>
    <row r="70" spans="1:11" x14ac:dyDescent="0.35">
      <c r="A70" s="18" t="s">
        <v>45</v>
      </c>
      <c r="B70" s="32">
        <v>177</v>
      </c>
      <c r="C70" s="20" t="s">
        <v>46</v>
      </c>
      <c r="D70" s="33">
        <v>61.319083300000003</v>
      </c>
      <c r="E70" s="34">
        <v>0.55196699999999999</v>
      </c>
      <c r="F70" s="23">
        <v>3</v>
      </c>
      <c r="G70" s="24">
        <v>13.72</v>
      </c>
      <c r="H70" s="25">
        <v>35.235690789473708</v>
      </c>
      <c r="I70" s="25">
        <v>0.30064470002245358</v>
      </c>
      <c r="J70" s="25">
        <v>26.481999999999999</v>
      </c>
      <c r="K70" s="27">
        <f t="shared" si="1"/>
        <v>0.48736470002245325</v>
      </c>
    </row>
    <row r="71" spans="1:11" x14ac:dyDescent="0.35">
      <c r="A71" s="18" t="s">
        <v>45</v>
      </c>
      <c r="B71" s="32">
        <v>175</v>
      </c>
      <c r="C71" s="20" t="s">
        <v>46</v>
      </c>
      <c r="D71" s="33">
        <v>61.497166700000001</v>
      </c>
      <c r="E71" s="34">
        <v>-1.2001170000000001</v>
      </c>
      <c r="F71" s="23">
        <v>3</v>
      </c>
      <c r="G71" s="24">
        <v>13.35</v>
      </c>
      <c r="H71" s="25">
        <v>35.456464646464788</v>
      </c>
      <c r="I71" s="25">
        <v>0.47098527573319671</v>
      </c>
      <c r="J71" s="25">
        <v>26.745999999999999</v>
      </c>
      <c r="K71" s="27">
        <f t="shared" si="1"/>
        <v>0.7405852757331961</v>
      </c>
    </row>
    <row r="72" spans="1:11" x14ac:dyDescent="0.35">
      <c r="A72" s="18" t="s">
        <v>45</v>
      </c>
      <c r="B72" s="32">
        <v>185</v>
      </c>
      <c r="C72" s="20" t="s">
        <v>46</v>
      </c>
      <c r="D72" s="33">
        <v>61.4405</v>
      </c>
      <c r="E72" s="34">
        <v>2.7044329999999999</v>
      </c>
      <c r="F72" s="23">
        <v>3</v>
      </c>
      <c r="G72" s="24">
        <v>14.71</v>
      </c>
      <c r="H72" s="25">
        <v>34.141920529801318</v>
      </c>
      <c r="I72" s="25">
        <v>-4.3446667273428722E-5</v>
      </c>
      <c r="J72" s="25">
        <v>25.402999999999999</v>
      </c>
      <c r="K72" s="27">
        <f t="shared" si="1"/>
        <v>-3.5083446667273588E-2</v>
      </c>
    </row>
    <row r="73" spans="1:11" x14ac:dyDescent="0.35">
      <c r="A73" s="18" t="s">
        <v>45</v>
      </c>
      <c r="B73" s="32">
        <v>186</v>
      </c>
      <c r="C73" s="20" t="s">
        <v>46</v>
      </c>
      <c r="D73" s="33">
        <v>60.201099999999997</v>
      </c>
      <c r="E73" s="34">
        <v>3.1194000000000002</v>
      </c>
      <c r="F73" s="23">
        <v>3</v>
      </c>
      <c r="G73" s="24">
        <v>14.8</v>
      </c>
      <c r="H73" s="25">
        <v>34.200000000000003</v>
      </c>
      <c r="I73" s="25">
        <v>6.2661634826373436E-2</v>
      </c>
      <c r="J73" s="25">
        <v>25.411999999999999</v>
      </c>
      <c r="K73" s="27">
        <f t="shared" si="1"/>
        <v>7.4616348263729648E-3</v>
      </c>
    </row>
    <row r="74" spans="1:11" x14ac:dyDescent="0.35">
      <c r="A74" s="18" t="s">
        <v>45</v>
      </c>
      <c r="B74" s="32">
        <v>194</v>
      </c>
      <c r="C74" s="20" t="s">
        <v>46</v>
      </c>
      <c r="D74" s="33">
        <v>60.349816699999998</v>
      </c>
      <c r="E74" s="34">
        <v>1.2127829999999999</v>
      </c>
      <c r="F74" s="23">
        <v>3</v>
      </c>
      <c r="G74" s="24">
        <v>14.97</v>
      </c>
      <c r="H74" s="35">
        <v>34.32</v>
      </c>
      <c r="I74" s="25">
        <v>1.0203682270783004E-2</v>
      </c>
      <c r="J74" s="25">
        <v>25.47</v>
      </c>
      <c r="K74" s="27">
        <f t="shared" si="1"/>
        <v>-8.3076317729217308E-2</v>
      </c>
    </row>
    <row r="75" spans="1:11" x14ac:dyDescent="0.35">
      <c r="A75" s="18" t="s">
        <v>45</v>
      </c>
      <c r="B75" s="32">
        <v>196</v>
      </c>
      <c r="C75" s="20" t="s">
        <v>46</v>
      </c>
      <c r="D75" s="33">
        <v>59.2453833</v>
      </c>
      <c r="E75" s="34">
        <v>0.87709999999999999</v>
      </c>
      <c r="F75" s="23">
        <v>3</v>
      </c>
      <c r="G75" s="24">
        <v>14.76</v>
      </c>
      <c r="H75" s="35">
        <v>35.03</v>
      </c>
      <c r="I75" s="25">
        <v>0.22164617215642671</v>
      </c>
      <c r="J75" s="25">
        <v>26.06</v>
      </c>
      <c r="K75" s="27">
        <f t="shared" si="1"/>
        <v>0.17540617215642662</v>
      </c>
    </row>
    <row r="76" spans="1:11" x14ac:dyDescent="0.35">
      <c r="A76" s="18" t="s">
        <v>45</v>
      </c>
      <c r="B76" s="32">
        <v>205</v>
      </c>
      <c r="C76" s="20" t="s">
        <v>46</v>
      </c>
      <c r="D76" s="33">
        <v>59.214883299999997</v>
      </c>
      <c r="E76" s="34">
        <v>3.3822999999999999</v>
      </c>
      <c r="F76" s="23">
        <v>3</v>
      </c>
      <c r="G76" s="24">
        <v>14.91</v>
      </c>
      <c r="H76" s="35">
        <v>33.68</v>
      </c>
      <c r="I76" s="25">
        <v>-0.20853028401269125</v>
      </c>
      <c r="J76" s="25">
        <v>24.977</v>
      </c>
      <c r="K76" s="27">
        <f t="shared" si="1"/>
        <v>-0.2883702840126916</v>
      </c>
    </row>
    <row r="77" spans="1:11" x14ac:dyDescent="0.35">
      <c r="A77" s="18" t="s">
        <v>45</v>
      </c>
      <c r="B77" s="32">
        <v>219</v>
      </c>
      <c r="C77" s="20" t="s">
        <v>46</v>
      </c>
      <c r="D77" s="33">
        <v>58.234533300000002</v>
      </c>
      <c r="E77" s="34">
        <v>1.4556</v>
      </c>
      <c r="F77" s="23">
        <v>3</v>
      </c>
      <c r="G77" s="24">
        <v>14.09</v>
      </c>
      <c r="H77" s="25">
        <v>35.316768060836537</v>
      </c>
      <c r="I77" s="25">
        <v>0.3835931542815505</v>
      </c>
      <c r="J77" s="25">
        <v>26.422999999999998</v>
      </c>
      <c r="K77" s="27">
        <f t="shared" si="1"/>
        <v>0.48743315428155043</v>
      </c>
    </row>
    <row r="78" spans="1:11" x14ac:dyDescent="0.35">
      <c r="A78" s="18" t="s">
        <v>47</v>
      </c>
      <c r="B78" s="32">
        <v>7</v>
      </c>
      <c r="C78" s="20" t="s">
        <v>48</v>
      </c>
      <c r="D78" s="33">
        <v>51.851500000000001</v>
      </c>
      <c r="E78" s="34">
        <v>3.6988333333333334</v>
      </c>
      <c r="F78" s="23">
        <v>3</v>
      </c>
      <c r="G78" s="24">
        <v>18.05</v>
      </c>
      <c r="H78" s="25">
        <v>32.993333333333332</v>
      </c>
      <c r="I78" s="25">
        <v>-0.28199212389423078</v>
      </c>
      <c r="J78" s="25">
        <v>23.69</v>
      </c>
      <c r="K78" s="27">
        <f t="shared" si="1"/>
        <v>-1.0651921238942319</v>
      </c>
    </row>
    <row r="79" spans="1:11" x14ac:dyDescent="0.35">
      <c r="A79" s="18" t="s">
        <v>47</v>
      </c>
      <c r="B79" s="32">
        <v>4</v>
      </c>
      <c r="C79" s="20" t="s">
        <v>48</v>
      </c>
      <c r="D79" s="33">
        <v>51.594166666666666</v>
      </c>
      <c r="E79" s="34">
        <v>2.7796666666666665</v>
      </c>
      <c r="F79" s="23">
        <v>3</v>
      </c>
      <c r="G79" s="24">
        <v>18.02</v>
      </c>
      <c r="H79" s="25">
        <v>34.253</v>
      </c>
      <c r="I79" s="25">
        <v>0.16069987188459495</v>
      </c>
      <c r="J79" s="25">
        <v>24.707000000000001</v>
      </c>
      <c r="K79" s="27">
        <f t="shared" si="1"/>
        <v>-0.61578012811540495</v>
      </c>
    </row>
    <row r="80" spans="1:11" x14ac:dyDescent="0.35">
      <c r="A80" s="18" t="s">
        <v>47</v>
      </c>
      <c r="B80" s="32">
        <v>2</v>
      </c>
      <c r="C80" s="20" t="s">
        <v>48</v>
      </c>
      <c r="D80" s="33">
        <v>51.780666666666669</v>
      </c>
      <c r="E80" s="34">
        <v>1.7805</v>
      </c>
      <c r="F80" s="23">
        <v>3</v>
      </c>
      <c r="G80" s="24">
        <v>17.48</v>
      </c>
      <c r="H80" s="25">
        <v>34.76</v>
      </c>
      <c r="I80" s="25">
        <v>0.18340291284000965</v>
      </c>
      <c r="J80" s="25">
        <v>25.234000000000002</v>
      </c>
      <c r="K80" s="27">
        <f t="shared" si="1"/>
        <v>-0.47211708715999068</v>
      </c>
    </row>
    <row r="81" spans="1:11" x14ac:dyDescent="0.35">
      <c r="A81" s="18" t="s">
        <v>47</v>
      </c>
      <c r="B81" s="32">
        <v>7</v>
      </c>
      <c r="C81" s="20" t="s">
        <v>48</v>
      </c>
      <c r="D81" s="33">
        <v>51.851500000000001</v>
      </c>
      <c r="E81" s="34">
        <v>3.6988333333333334</v>
      </c>
      <c r="F81" s="23">
        <v>23</v>
      </c>
      <c r="G81" s="24">
        <v>18.04</v>
      </c>
      <c r="H81" s="25">
        <v>33.031568627450959</v>
      </c>
      <c r="I81" s="25">
        <v>-0.14825291296032903</v>
      </c>
      <c r="J81" s="25">
        <v>23.84</v>
      </c>
      <c r="K81" s="27">
        <f t="shared" si="1"/>
        <v>-0.92921291296032971</v>
      </c>
    </row>
    <row r="82" spans="1:11" x14ac:dyDescent="0.35">
      <c r="A82" s="18" t="s">
        <v>47</v>
      </c>
      <c r="B82" s="32">
        <v>2</v>
      </c>
      <c r="C82" s="20" t="s">
        <v>48</v>
      </c>
      <c r="D82" s="33">
        <v>51.780666666666669</v>
      </c>
      <c r="E82" s="34">
        <v>1.7805</v>
      </c>
      <c r="F82" s="23">
        <v>27</v>
      </c>
      <c r="G82" s="24">
        <v>17.53</v>
      </c>
      <c r="H82" s="25">
        <v>34.799999999999997</v>
      </c>
      <c r="I82" s="25">
        <v>0.28015366617060344</v>
      </c>
      <c r="J82" s="25">
        <v>25.344000000000001</v>
      </c>
      <c r="K82" s="27">
        <f t="shared" si="1"/>
        <v>-0.3865663338293972</v>
      </c>
    </row>
    <row r="83" spans="1:11" x14ac:dyDescent="0.35">
      <c r="A83" s="18" t="s">
        <v>47</v>
      </c>
      <c r="B83" s="32">
        <v>4</v>
      </c>
      <c r="C83" s="20" t="s">
        <v>48</v>
      </c>
      <c r="D83" s="33">
        <v>51.594166666666666</v>
      </c>
      <c r="E83" s="34">
        <v>2.7796666666666665</v>
      </c>
      <c r="F83" s="23">
        <v>32</v>
      </c>
      <c r="G83" s="24">
        <v>17.93</v>
      </c>
      <c r="H83" s="25">
        <v>34.344000000000001</v>
      </c>
      <c r="I83" s="25">
        <v>0.21249750472496653</v>
      </c>
      <c r="J83" s="25">
        <v>24.91</v>
      </c>
      <c r="K83" s="27">
        <f t="shared" si="1"/>
        <v>-0.54382249527503435</v>
      </c>
    </row>
    <row r="84" spans="1:11" x14ac:dyDescent="0.35">
      <c r="A84" s="18" t="s">
        <v>47</v>
      </c>
      <c r="B84" s="32">
        <v>8</v>
      </c>
      <c r="C84" s="20" t="s">
        <v>48</v>
      </c>
      <c r="D84" s="33">
        <v>52.541166666666669</v>
      </c>
      <c r="E84" s="34">
        <v>4.1911666666666667</v>
      </c>
      <c r="F84" s="23">
        <v>3</v>
      </c>
      <c r="G84" s="24">
        <v>17.260000000000002</v>
      </c>
      <c r="H84" s="25">
        <v>33.716250000000002</v>
      </c>
      <c r="I84" s="25">
        <v>3.9781501578638329E-2</v>
      </c>
      <c r="J84" s="25">
        <v>24.469000000000001</v>
      </c>
      <c r="K84" s="27">
        <f t="shared" si="1"/>
        <v>-0.56645849842136231</v>
      </c>
    </row>
    <row r="85" spans="1:11" x14ac:dyDescent="0.35">
      <c r="A85" s="18" t="s">
        <v>47</v>
      </c>
      <c r="B85" s="32">
        <v>10</v>
      </c>
      <c r="C85" s="20" t="s">
        <v>48</v>
      </c>
      <c r="D85" s="33">
        <v>52.729333333333336</v>
      </c>
      <c r="E85" s="34">
        <v>3.4119999999999999</v>
      </c>
      <c r="F85" s="23">
        <v>3</v>
      </c>
      <c r="G85" s="24">
        <v>17.260000000000002</v>
      </c>
      <c r="H85" s="25">
        <v>33.716250000000002</v>
      </c>
      <c r="I85" s="25">
        <v>0.27322798792436365</v>
      </c>
      <c r="J85" s="25">
        <v>24.469000000000001</v>
      </c>
      <c r="K85" s="27">
        <f t="shared" si="1"/>
        <v>-0.33301201207563702</v>
      </c>
    </row>
    <row r="86" spans="1:11" x14ac:dyDescent="0.35">
      <c r="A86" s="18" t="s">
        <v>47</v>
      </c>
      <c r="B86" s="32">
        <v>13</v>
      </c>
      <c r="C86" s="20" t="s">
        <v>48</v>
      </c>
      <c r="D86" s="33">
        <v>52.841999999999999</v>
      </c>
      <c r="E86" s="34">
        <v>2.7763333333333335</v>
      </c>
      <c r="F86" s="23">
        <v>3</v>
      </c>
      <c r="G86" s="24">
        <v>16.079999999999998</v>
      </c>
      <c r="H86" s="25">
        <v>34.401428571428575</v>
      </c>
      <c r="I86" s="25">
        <v>0.12220341113410917</v>
      </c>
      <c r="J86" s="25">
        <v>25.29</v>
      </c>
      <c r="K86" s="27">
        <f t="shared" si="1"/>
        <v>-0.21971658886589074</v>
      </c>
    </row>
    <row r="87" spans="1:11" x14ac:dyDescent="0.35">
      <c r="A87" s="18" t="s">
        <v>47</v>
      </c>
      <c r="B87" s="32">
        <v>8</v>
      </c>
      <c r="C87" s="20" t="s">
        <v>48</v>
      </c>
      <c r="D87" s="33">
        <v>52.541166666666669</v>
      </c>
      <c r="E87" s="34">
        <v>4.1911666666666667</v>
      </c>
      <c r="F87" s="23">
        <v>23</v>
      </c>
      <c r="G87" s="24">
        <v>17.260000000000002</v>
      </c>
      <c r="H87" s="25">
        <v>33.939512195121964</v>
      </c>
      <c r="I87" s="25">
        <v>-4.1439472262338635E-3</v>
      </c>
      <c r="J87" s="25">
        <v>24.744</v>
      </c>
      <c r="K87" s="27">
        <f t="shared" si="1"/>
        <v>-0.61038394722623446</v>
      </c>
    </row>
    <row r="88" spans="1:11" x14ac:dyDescent="0.35">
      <c r="A88" s="18" t="s">
        <v>47</v>
      </c>
      <c r="B88" s="32">
        <v>10</v>
      </c>
      <c r="C88" s="20" t="s">
        <v>48</v>
      </c>
      <c r="D88" s="33">
        <v>52.729333333333336</v>
      </c>
      <c r="E88" s="34">
        <v>3.4119999999999999</v>
      </c>
      <c r="F88" s="23">
        <v>31</v>
      </c>
      <c r="G88" s="24">
        <v>17.260000000000002</v>
      </c>
      <c r="H88" s="25">
        <v>33.939512195121964</v>
      </c>
      <c r="I88" s="25">
        <v>0.25743456812923615</v>
      </c>
      <c r="J88" s="25">
        <v>24.744</v>
      </c>
      <c r="K88" s="27">
        <f t="shared" si="1"/>
        <v>-0.34880543187076452</v>
      </c>
    </row>
    <row r="89" spans="1:11" x14ac:dyDescent="0.35">
      <c r="A89" s="18" t="s">
        <v>47</v>
      </c>
      <c r="B89" s="32">
        <v>13</v>
      </c>
      <c r="C89" s="20" t="s">
        <v>48</v>
      </c>
      <c r="D89" s="33">
        <v>52.841999999999999</v>
      </c>
      <c r="E89" s="34">
        <v>2.7763333333333335</v>
      </c>
      <c r="F89" s="23">
        <v>36</v>
      </c>
      <c r="G89" s="24">
        <v>16</v>
      </c>
      <c r="H89" s="25">
        <v>34.403559322033935</v>
      </c>
      <c r="I89" s="25">
        <v>7.7290873591875739E-2</v>
      </c>
      <c r="J89" s="25">
        <v>25.440999999999999</v>
      </c>
      <c r="K89" s="27">
        <f t="shared" si="1"/>
        <v>-0.24670912640812448</v>
      </c>
    </row>
    <row r="90" spans="1:11" x14ac:dyDescent="0.35">
      <c r="A90" s="18" t="s">
        <v>47</v>
      </c>
      <c r="B90" s="32">
        <v>21</v>
      </c>
      <c r="C90" s="20" t="s">
        <v>48</v>
      </c>
      <c r="D90" s="33">
        <v>53.75</v>
      </c>
      <c r="E90" s="34">
        <v>5.3090000000000002</v>
      </c>
      <c r="F90" s="23">
        <v>3</v>
      </c>
      <c r="G90" s="24">
        <v>15.9</v>
      </c>
      <c r="H90" s="25">
        <v>34.481428571428566</v>
      </c>
      <c r="I90" s="25">
        <v>8.8715910224914499E-2</v>
      </c>
      <c r="J90" s="25">
        <v>25.387</v>
      </c>
      <c r="K90" s="27">
        <f t="shared" si="1"/>
        <v>-0.21288408977508588</v>
      </c>
    </row>
    <row r="91" spans="1:11" x14ac:dyDescent="0.35">
      <c r="A91" s="18" t="s">
        <v>47</v>
      </c>
      <c r="B91" s="32">
        <v>16</v>
      </c>
      <c r="C91" s="20" t="s">
        <v>48</v>
      </c>
      <c r="D91" s="33">
        <v>53.832833333333333</v>
      </c>
      <c r="E91" s="34">
        <v>3.4039999999999999</v>
      </c>
      <c r="F91" s="23">
        <v>3</v>
      </c>
      <c r="G91" s="24">
        <v>15.21</v>
      </c>
      <c r="H91" s="25">
        <v>34.978888888888889</v>
      </c>
      <c r="I91" s="25">
        <v>0.22486063980190199</v>
      </c>
      <c r="J91" s="25">
        <v>25.928000000000001</v>
      </c>
      <c r="K91" s="27">
        <f t="shared" si="1"/>
        <v>7.7820639801901681E-2</v>
      </c>
    </row>
    <row r="92" spans="1:11" x14ac:dyDescent="0.35">
      <c r="A92" s="18" t="s">
        <v>47</v>
      </c>
      <c r="B92" s="32">
        <v>18</v>
      </c>
      <c r="C92" s="20" t="s">
        <v>48</v>
      </c>
      <c r="D92" s="33">
        <v>53.786999999999999</v>
      </c>
      <c r="E92" s="34">
        <v>4.4721666666666664</v>
      </c>
      <c r="F92" s="23">
        <v>3</v>
      </c>
      <c r="G92" s="24">
        <v>16.54</v>
      </c>
      <c r="H92" s="25">
        <v>35.063333333333333</v>
      </c>
      <c r="I92" s="25">
        <v>0.20614422443914165</v>
      </c>
      <c r="J92" s="25">
        <v>25.678999999999998</v>
      </c>
      <c r="K92" s="27">
        <f t="shared" si="1"/>
        <v>-0.23881577556085842</v>
      </c>
    </row>
    <row r="93" spans="1:11" x14ac:dyDescent="0.35">
      <c r="A93" s="18" t="s">
        <v>47</v>
      </c>
      <c r="B93" s="32">
        <v>14</v>
      </c>
      <c r="C93" s="20" t="s">
        <v>48</v>
      </c>
      <c r="D93" s="33">
        <v>53.858166666666669</v>
      </c>
      <c r="E93" s="34">
        <v>2.5458333333333334</v>
      </c>
      <c r="F93" s="23">
        <v>3</v>
      </c>
      <c r="G93" s="24">
        <v>15.19</v>
      </c>
      <c r="H93" s="25">
        <v>35.169333333333341</v>
      </c>
      <c r="I93" s="25">
        <v>0.28701640085420105</v>
      </c>
      <c r="J93" s="25">
        <v>26.074999999999999</v>
      </c>
      <c r="K93" s="27">
        <f t="shared" si="1"/>
        <v>0.14445640085420086</v>
      </c>
    </row>
    <row r="94" spans="1:11" x14ac:dyDescent="0.35">
      <c r="A94" s="18" t="s">
        <v>47</v>
      </c>
      <c r="B94" s="32">
        <v>21</v>
      </c>
      <c r="C94" s="20" t="s">
        <v>48</v>
      </c>
      <c r="D94" s="33">
        <v>53.75</v>
      </c>
      <c r="E94" s="34">
        <v>5.3090000000000002</v>
      </c>
      <c r="F94" s="23">
        <v>31</v>
      </c>
      <c r="G94" s="24">
        <v>15.81</v>
      </c>
      <c r="H94" s="25">
        <v>34.478260869565226</v>
      </c>
      <c r="I94" s="25">
        <v>6.2484542534109455E-2</v>
      </c>
      <c r="J94" s="25">
        <v>25.553999999999998</v>
      </c>
      <c r="K94" s="27">
        <f t="shared" si="1"/>
        <v>-0.21895545746589073</v>
      </c>
    </row>
    <row r="95" spans="1:11" x14ac:dyDescent="0.35">
      <c r="A95" s="18" t="s">
        <v>47</v>
      </c>
      <c r="B95" s="32">
        <v>16</v>
      </c>
      <c r="C95" s="20" t="s">
        <v>48</v>
      </c>
      <c r="D95" s="33">
        <v>53.832833333333333</v>
      </c>
      <c r="E95" s="34">
        <v>3.4039999999999999</v>
      </c>
      <c r="F95" s="23">
        <v>39</v>
      </c>
      <c r="G95" s="24">
        <v>15.01</v>
      </c>
      <c r="H95" s="25">
        <v>34.997857142857143</v>
      </c>
      <c r="I95" s="25">
        <v>0.27026672171261856</v>
      </c>
      <c r="J95" s="25">
        <v>26.138999999999999</v>
      </c>
      <c r="K95" s="27">
        <f t="shared" si="1"/>
        <v>0.16802672171261834</v>
      </c>
    </row>
    <row r="96" spans="1:11" x14ac:dyDescent="0.35">
      <c r="A96" s="18" t="s">
        <v>47</v>
      </c>
      <c r="B96" s="32">
        <v>18</v>
      </c>
      <c r="C96" s="20" t="s">
        <v>48</v>
      </c>
      <c r="D96" s="33">
        <v>53.786999999999999</v>
      </c>
      <c r="E96" s="34">
        <v>4.4721666666666664</v>
      </c>
      <c r="F96" s="23">
        <v>41</v>
      </c>
      <c r="G96" s="24">
        <v>16.5</v>
      </c>
      <c r="H96" s="25">
        <v>35.094545454545454</v>
      </c>
      <c r="I96" s="25">
        <v>0.11119328443762684</v>
      </c>
      <c r="J96" s="25">
        <v>25.815000000000001</v>
      </c>
      <c r="K96" s="27">
        <f t="shared" si="1"/>
        <v>-0.3248067155623735</v>
      </c>
    </row>
    <row r="97" spans="1:11" x14ac:dyDescent="0.35">
      <c r="A97" s="18" t="s">
        <v>47</v>
      </c>
      <c r="B97" s="32">
        <v>14</v>
      </c>
      <c r="C97" s="20" t="s">
        <v>48</v>
      </c>
      <c r="D97" s="33">
        <v>53.858166666666669</v>
      </c>
      <c r="E97" s="34">
        <v>2.5458333333333334</v>
      </c>
      <c r="F97" s="23">
        <v>50</v>
      </c>
      <c r="G97" s="24">
        <v>15.03</v>
      </c>
      <c r="H97" s="25">
        <v>35.176415094339646</v>
      </c>
      <c r="I97" s="25">
        <v>0.29047091921766555</v>
      </c>
      <c r="J97" s="25">
        <v>26.300999999999998</v>
      </c>
      <c r="K97" s="27">
        <f t="shared" si="1"/>
        <v>0.1837509192176654</v>
      </c>
    </row>
    <row r="98" spans="1:11" x14ac:dyDescent="0.35">
      <c r="A98" s="18" t="s">
        <v>47</v>
      </c>
      <c r="B98" s="32">
        <v>22</v>
      </c>
      <c r="C98" s="20" t="s">
        <v>48</v>
      </c>
      <c r="D98" s="33">
        <v>54.94383333333333</v>
      </c>
      <c r="E98" s="34">
        <v>7.1195000000000004</v>
      </c>
      <c r="F98" s="23">
        <v>3</v>
      </c>
      <c r="G98" s="24">
        <v>15.45</v>
      </c>
      <c r="H98" s="25">
        <v>33.063000000000002</v>
      </c>
      <c r="I98" s="25">
        <v>-0.21202899076466175</v>
      </c>
      <c r="J98" s="25">
        <v>24.391999999999999</v>
      </c>
      <c r="K98" s="27">
        <f t="shared" si="1"/>
        <v>-0.41282899076466206</v>
      </c>
    </row>
    <row r="99" spans="1:11" x14ac:dyDescent="0.35">
      <c r="A99" s="18" t="s">
        <v>47</v>
      </c>
      <c r="B99" s="32">
        <v>24</v>
      </c>
      <c r="C99" s="20" t="s">
        <v>48</v>
      </c>
      <c r="D99" s="33">
        <v>54.597333333333331</v>
      </c>
      <c r="E99" s="34">
        <v>6.4213333333333331</v>
      </c>
      <c r="F99" s="23">
        <v>3</v>
      </c>
      <c r="G99" s="24">
        <v>16.09</v>
      </c>
      <c r="H99" s="25">
        <v>33.827999999999996</v>
      </c>
      <c r="I99" s="25">
        <v>5.545401804719087E-2</v>
      </c>
      <c r="J99" s="25">
        <v>24.837</v>
      </c>
      <c r="K99" s="27">
        <f t="shared" si="1"/>
        <v>-0.2887059819528095</v>
      </c>
    </row>
    <row r="100" spans="1:11" x14ac:dyDescent="0.35">
      <c r="A100" s="18" t="s">
        <v>47</v>
      </c>
      <c r="B100" s="32">
        <v>26</v>
      </c>
      <c r="C100" s="20" t="s">
        <v>48</v>
      </c>
      <c r="D100" s="33">
        <v>54.643833333333333</v>
      </c>
      <c r="E100" s="34">
        <v>5.6108333333333338</v>
      </c>
      <c r="F100" s="23">
        <v>3</v>
      </c>
      <c r="G100" s="24">
        <v>15.01</v>
      </c>
      <c r="H100" s="25">
        <v>34.579000000000001</v>
      </c>
      <c r="I100" s="25">
        <v>0.16699712830977395</v>
      </c>
      <c r="J100" s="25">
        <v>25.655000000000001</v>
      </c>
      <c r="K100" s="27">
        <f t="shared" si="1"/>
        <v>6.4757128309773648E-2</v>
      </c>
    </row>
    <row r="101" spans="1:11" x14ac:dyDescent="0.35">
      <c r="A101" s="18" t="s">
        <v>47</v>
      </c>
      <c r="B101" s="32">
        <v>22</v>
      </c>
      <c r="C101" s="20" t="s">
        <v>48</v>
      </c>
      <c r="D101" s="33">
        <v>54.94383333333333</v>
      </c>
      <c r="E101" s="34">
        <v>7.1195000000000004</v>
      </c>
      <c r="F101" s="23">
        <v>32</v>
      </c>
      <c r="G101" s="24">
        <v>15.48</v>
      </c>
      <c r="H101" s="25">
        <v>33.16022727272729</v>
      </c>
      <c r="I101" s="25">
        <v>-0.16220311304040047</v>
      </c>
      <c r="J101" s="25">
        <v>24.573</v>
      </c>
      <c r="K101" s="27">
        <f t="shared" si="1"/>
        <v>-0.36972311304040106</v>
      </c>
    </row>
    <row r="102" spans="1:11" x14ac:dyDescent="0.35">
      <c r="A102" s="18" t="s">
        <v>47</v>
      </c>
      <c r="B102" s="32">
        <v>24</v>
      </c>
      <c r="C102" s="20" t="s">
        <v>48</v>
      </c>
      <c r="D102" s="33">
        <v>54.597333333333331</v>
      </c>
      <c r="E102" s="34">
        <v>6.4213333333333331</v>
      </c>
      <c r="F102" s="23">
        <v>38</v>
      </c>
      <c r="G102" s="24">
        <v>16.09</v>
      </c>
      <c r="H102" s="25">
        <v>33.832727272727283</v>
      </c>
      <c r="I102" s="25">
        <v>7.7011176200130265E-3</v>
      </c>
      <c r="J102" s="25">
        <v>24.997</v>
      </c>
      <c r="K102" s="27">
        <f t="shared" si="1"/>
        <v>-0.33645888237998767</v>
      </c>
    </row>
    <row r="103" spans="1:11" x14ac:dyDescent="0.35">
      <c r="A103" s="18" t="s">
        <v>47</v>
      </c>
      <c r="B103" s="32">
        <v>26</v>
      </c>
      <c r="C103" s="20" t="s">
        <v>48</v>
      </c>
      <c r="D103" s="33">
        <v>54.643833333333333</v>
      </c>
      <c r="E103" s="34">
        <v>5.6108333333333338</v>
      </c>
      <c r="F103" s="23">
        <v>44</v>
      </c>
      <c r="G103" s="24">
        <v>13.67</v>
      </c>
      <c r="H103" s="25">
        <v>34.628717948717963</v>
      </c>
      <c r="I103" s="25">
        <v>0.23313330873099647</v>
      </c>
      <c r="J103" s="25">
        <v>26.155999999999999</v>
      </c>
      <c r="K103" s="27">
        <f t="shared" si="1"/>
        <v>0.43105330873099623</v>
      </c>
    </row>
    <row r="104" spans="1:11" x14ac:dyDescent="0.35">
      <c r="A104" s="18" t="s">
        <v>47</v>
      </c>
      <c r="B104" s="32">
        <v>35</v>
      </c>
      <c r="C104" s="20" t="s">
        <v>48</v>
      </c>
      <c r="D104" s="33">
        <v>54.776000000000003</v>
      </c>
      <c r="E104" s="34">
        <v>1.2976666666666667</v>
      </c>
      <c r="F104" s="23">
        <v>3</v>
      </c>
      <c r="G104" s="24">
        <v>14.68</v>
      </c>
      <c r="H104" s="25">
        <v>34.786153846153852</v>
      </c>
      <c r="I104" s="25">
        <v>0.22143950906360277</v>
      </c>
      <c r="J104" s="25">
        <v>25.887</v>
      </c>
      <c r="K104" s="27">
        <f t="shared" si="1"/>
        <v>0.19311950906360265</v>
      </c>
    </row>
    <row r="105" spans="1:11" x14ac:dyDescent="0.35">
      <c r="A105" s="18" t="s">
        <v>47</v>
      </c>
      <c r="B105" s="32">
        <v>28</v>
      </c>
      <c r="C105" s="20" t="s">
        <v>48</v>
      </c>
      <c r="D105" s="33">
        <v>54.776333333333334</v>
      </c>
      <c r="E105" s="34">
        <v>4.9591666666666665</v>
      </c>
      <c r="F105" s="23">
        <v>3</v>
      </c>
      <c r="G105" s="24">
        <v>14.79</v>
      </c>
      <c r="H105" s="25">
        <v>34.825555555555553</v>
      </c>
      <c r="I105" s="25">
        <v>0.19216836115660407</v>
      </c>
      <c r="J105" s="25">
        <v>25.9</v>
      </c>
      <c r="K105" s="27">
        <f t="shared" si="1"/>
        <v>0.13920836115660373</v>
      </c>
    </row>
    <row r="106" spans="1:11" x14ac:dyDescent="0.35">
      <c r="A106" s="18" t="s">
        <v>47</v>
      </c>
      <c r="B106" s="32">
        <v>32</v>
      </c>
      <c r="C106" s="20" t="s">
        <v>48</v>
      </c>
      <c r="D106" s="33">
        <v>54.496499999999997</v>
      </c>
      <c r="E106" s="34">
        <v>2.7080000000000002</v>
      </c>
      <c r="F106" s="23">
        <v>3</v>
      </c>
      <c r="G106" s="24">
        <v>15.45</v>
      </c>
      <c r="H106" s="25">
        <v>34.977777777777781</v>
      </c>
      <c r="I106" s="25">
        <v>0.28051445291317534</v>
      </c>
      <c r="J106" s="25">
        <v>25.870999999999999</v>
      </c>
      <c r="K106" s="27">
        <f t="shared" si="1"/>
        <v>7.9714452913175027E-2</v>
      </c>
    </row>
    <row r="107" spans="1:11" x14ac:dyDescent="0.35">
      <c r="A107" s="18" t="s">
        <v>47</v>
      </c>
      <c r="B107" s="32">
        <v>30</v>
      </c>
      <c r="C107" s="20" t="s">
        <v>48</v>
      </c>
      <c r="D107" s="33">
        <v>54.558500000000002</v>
      </c>
      <c r="E107" s="34">
        <v>3.3788333333333336</v>
      </c>
      <c r="F107" s="23">
        <v>3</v>
      </c>
      <c r="G107" s="24">
        <v>14.96</v>
      </c>
      <c r="H107" s="25">
        <v>35.015833333333333</v>
      </c>
      <c r="I107" s="25">
        <v>0.25238189855508952</v>
      </c>
      <c r="J107" s="25">
        <v>26.001999999999999</v>
      </c>
      <c r="K107" s="27">
        <f t="shared" si="1"/>
        <v>0.16134189855508918</v>
      </c>
    </row>
    <row r="108" spans="1:11" x14ac:dyDescent="0.35">
      <c r="A108" s="18" t="s">
        <v>47</v>
      </c>
      <c r="B108" s="32">
        <v>32</v>
      </c>
      <c r="C108" s="20" t="s">
        <v>48</v>
      </c>
      <c r="D108" s="33">
        <v>54.496499999999997</v>
      </c>
      <c r="E108" s="34">
        <v>2.7080000000000002</v>
      </c>
      <c r="F108" s="23">
        <v>27</v>
      </c>
      <c r="G108" s="24">
        <v>15.43</v>
      </c>
      <c r="H108" s="25">
        <v>34.978484848484861</v>
      </c>
      <c r="I108" s="25">
        <v>0.29778882839639365</v>
      </c>
      <c r="J108" s="25">
        <v>25.986999999999998</v>
      </c>
      <c r="K108" s="27">
        <f t="shared" si="1"/>
        <v>0.10146882839639337</v>
      </c>
    </row>
    <row r="109" spans="1:11" x14ac:dyDescent="0.35">
      <c r="A109" s="18" t="s">
        <v>47</v>
      </c>
      <c r="B109" s="32">
        <v>35</v>
      </c>
      <c r="C109" s="20" t="s">
        <v>48</v>
      </c>
      <c r="D109" s="33">
        <v>54.776000000000003</v>
      </c>
      <c r="E109" s="34">
        <v>1.2976666666666667</v>
      </c>
      <c r="F109" s="23">
        <v>35</v>
      </c>
      <c r="G109" s="24">
        <v>13.6</v>
      </c>
      <c r="H109" s="25">
        <v>34.743636363636369</v>
      </c>
      <c r="I109" s="25">
        <v>0.19162875139624858</v>
      </c>
      <c r="J109" s="25">
        <v>26.216999999999999</v>
      </c>
      <c r="K109" s="27">
        <f t="shared" si="1"/>
        <v>0.40522875139624848</v>
      </c>
    </row>
    <row r="110" spans="1:11" x14ac:dyDescent="0.35">
      <c r="A110" s="18" t="s">
        <v>47</v>
      </c>
      <c r="B110" s="32">
        <v>30</v>
      </c>
      <c r="C110" s="20" t="s">
        <v>48</v>
      </c>
      <c r="D110" s="33">
        <v>54.558500000000002</v>
      </c>
      <c r="E110" s="34">
        <v>3.3788333333333336</v>
      </c>
      <c r="F110" s="23">
        <v>39</v>
      </c>
      <c r="G110" s="24">
        <v>13.3</v>
      </c>
      <c r="H110" s="25">
        <v>34.995531914893618</v>
      </c>
      <c r="I110" s="25">
        <v>0.26042566945116391</v>
      </c>
      <c r="J110" s="25">
        <v>26.49</v>
      </c>
      <c r="K110" s="27">
        <f t="shared" si="1"/>
        <v>0.54122566945116368</v>
      </c>
    </row>
    <row r="111" spans="1:11" x14ac:dyDescent="0.35">
      <c r="A111" s="18" t="s">
        <v>47</v>
      </c>
      <c r="B111" s="32">
        <v>28</v>
      </c>
      <c r="C111" s="20" t="s">
        <v>48</v>
      </c>
      <c r="D111" s="33">
        <v>54.776333333333334</v>
      </c>
      <c r="E111" s="34">
        <v>4.9591666666666665</v>
      </c>
      <c r="F111" s="23">
        <v>44</v>
      </c>
      <c r="G111" s="24">
        <v>10.64</v>
      </c>
      <c r="H111" s="25">
        <v>34.770999999999987</v>
      </c>
      <c r="I111" s="25">
        <v>0.19266191474193561</v>
      </c>
      <c r="J111" s="25">
        <v>26.838000000000001</v>
      </c>
      <c r="K111" s="27">
        <f t="shared" si="1"/>
        <v>1.0693019147419354</v>
      </c>
    </row>
    <row r="112" spans="1:11" x14ac:dyDescent="0.35">
      <c r="A112" s="18" t="s">
        <v>47</v>
      </c>
      <c r="B112" s="32">
        <v>38</v>
      </c>
      <c r="C112" s="20" t="s">
        <v>48</v>
      </c>
      <c r="D112" s="33">
        <v>54.874333333333333</v>
      </c>
      <c r="E112" s="34">
        <v>-0.26400000000000001</v>
      </c>
      <c r="F112" s="23">
        <v>3</v>
      </c>
      <c r="G112" s="24">
        <v>15.16</v>
      </c>
      <c r="H112" s="25">
        <v>34.612222222222222</v>
      </c>
      <c r="I112" s="25">
        <v>0.16596835702918547</v>
      </c>
      <c r="J112" s="25">
        <v>25.66</v>
      </c>
      <c r="K112" s="27">
        <f t="shared" si="1"/>
        <v>3.012835702918526E-2</v>
      </c>
    </row>
    <row r="113" spans="1:11" x14ac:dyDescent="0.35">
      <c r="A113" s="18" t="s">
        <v>47</v>
      </c>
      <c r="B113" s="32">
        <v>40</v>
      </c>
      <c r="C113" s="20" t="s">
        <v>48</v>
      </c>
      <c r="D113" s="33">
        <v>55.56733333333333</v>
      </c>
      <c r="E113" s="34">
        <f>-0.808</f>
        <v>-0.80800000000000005</v>
      </c>
      <c r="F113" s="23">
        <v>3</v>
      </c>
      <c r="G113" s="24">
        <v>15.13</v>
      </c>
      <c r="H113" s="25">
        <v>34.690833333333337</v>
      </c>
      <c r="I113" s="25">
        <v>0.25891520123502404</v>
      </c>
      <c r="J113" s="25">
        <v>25.72</v>
      </c>
      <c r="K113" s="27">
        <f t="shared" si="1"/>
        <v>0.12979520123502386</v>
      </c>
    </row>
    <row r="114" spans="1:11" x14ac:dyDescent="0.35">
      <c r="A114" s="18" t="s">
        <v>47</v>
      </c>
      <c r="B114" s="32">
        <v>37</v>
      </c>
      <c r="C114" s="20" t="s">
        <v>48</v>
      </c>
      <c r="D114" s="33">
        <v>54.803166666666669</v>
      </c>
      <c r="E114" s="34">
        <v>0.20383333333333334</v>
      </c>
      <c r="F114" s="23">
        <v>3</v>
      </c>
      <c r="G114" s="24">
        <v>14.85</v>
      </c>
      <c r="H114" s="35">
        <v>34.950000000000003</v>
      </c>
      <c r="I114" s="25">
        <v>0.24448504119130837</v>
      </c>
      <c r="J114" s="25">
        <v>25.981999999999999</v>
      </c>
      <c r="K114" s="27">
        <f t="shared" si="1"/>
        <v>0.17808504119130797</v>
      </c>
    </row>
    <row r="115" spans="1:11" x14ac:dyDescent="0.35">
      <c r="A115" s="18" t="s">
        <v>47</v>
      </c>
      <c r="B115" s="32">
        <v>42</v>
      </c>
      <c r="C115" s="20" t="s">
        <v>48</v>
      </c>
      <c r="D115" s="33">
        <v>55.848333333333336</v>
      </c>
      <c r="E115" s="34">
        <v>3.4333333333333334E-2</v>
      </c>
      <c r="F115" s="23">
        <v>3</v>
      </c>
      <c r="G115" s="24">
        <v>15.01</v>
      </c>
      <c r="H115" s="25">
        <v>34.862222222222229</v>
      </c>
      <c r="I115" s="25">
        <v>0.20001772647801203</v>
      </c>
      <c r="J115" s="25">
        <v>25.882000000000001</v>
      </c>
      <c r="K115" s="27">
        <f t="shared" si="1"/>
        <v>9.7777726478011751E-2</v>
      </c>
    </row>
    <row r="116" spans="1:11" x14ac:dyDescent="0.35">
      <c r="A116" s="18" t="s">
        <v>47</v>
      </c>
      <c r="B116" s="32">
        <v>38</v>
      </c>
      <c r="C116" s="20" t="s">
        <v>48</v>
      </c>
      <c r="D116" s="33">
        <v>54.874333333333333</v>
      </c>
      <c r="E116" s="34">
        <v>-0.26400000000000001</v>
      </c>
      <c r="F116" s="23">
        <v>71</v>
      </c>
      <c r="G116" s="24">
        <v>8.31</v>
      </c>
      <c r="H116" s="25">
        <v>34.648936170212792</v>
      </c>
      <c r="I116" s="25">
        <v>0.25940874560362004</v>
      </c>
      <c r="J116" s="25">
        <v>27.257999999999999</v>
      </c>
      <c r="K116" s="27">
        <f t="shared" si="1"/>
        <v>1.6579687456036196</v>
      </c>
    </row>
    <row r="117" spans="1:11" x14ac:dyDescent="0.35">
      <c r="A117" s="18" t="s">
        <v>47</v>
      </c>
      <c r="B117" s="32">
        <v>37</v>
      </c>
      <c r="C117" s="20" t="s">
        <v>48</v>
      </c>
      <c r="D117" s="33">
        <v>54.803166666666669</v>
      </c>
      <c r="E117" s="34">
        <v>0.20383333333333334</v>
      </c>
      <c r="F117" s="23">
        <v>77</v>
      </c>
      <c r="G117" s="24">
        <v>7.82</v>
      </c>
      <c r="H117" s="25">
        <v>34.74507936507937</v>
      </c>
      <c r="I117" s="25">
        <v>0.2638506449208709</v>
      </c>
      <c r="J117" s="25">
        <v>27.643000000000001</v>
      </c>
      <c r="K117" s="27">
        <f t="shared" si="1"/>
        <v>1.7721706449208705</v>
      </c>
    </row>
    <row r="118" spans="1:11" x14ac:dyDescent="0.35">
      <c r="A118" s="18" t="s">
        <v>47</v>
      </c>
      <c r="B118" s="32">
        <v>42</v>
      </c>
      <c r="C118" s="20" t="s">
        <v>48</v>
      </c>
      <c r="D118" s="33">
        <v>55.848333333333336</v>
      </c>
      <c r="E118" s="34">
        <v>3.4333333333333334E-2</v>
      </c>
      <c r="F118" s="23">
        <v>83</v>
      </c>
      <c r="G118" s="24">
        <v>8.1</v>
      </c>
      <c r="H118" s="25">
        <v>34.854897959183646</v>
      </c>
      <c r="I118" s="25">
        <v>0.33591705464969834</v>
      </c>
      <c r="J118" s="25">
        <v>27.465</v>
      </c>
      <c r="K118" s="27">
        <f t="shared" si="1"/>
        <v>1.7815170546496981</v>
      </c>
    </row>
    <row r="119" spans="1:11" x14ac:dyDescent="0.35">
      <c r="A119" s="18" t="s">
        <v>47</v>
      </c>
      <c r="B119" s="32">
        <v>40</v>
      </c>
      <c r="C119" s="20" t="s">
        <v>48</v>
      </c>
      <c r="D119" s="33">
        <v>55.56733333333333</v>
      </c>
      <c r="E119" s="34">
        <v>-0.80799999999999994</v>
      </c>
      <c r="F119" s="23">
        <v>97</v>
      </c>
      <c r="G119" s="24">
        <v>7.73</v>
      </c>
      <c r="H119" s="25">
        <v>34.734545454545461</v>
      </c>
      <c r="I119" s="25">
        <v>0.26274652384496405</v>
      </c>
      <c r="J119" s="25">
        <v>27.542000000000002</v>
      </c>
      <c r="K119" s="27">
        <f t="shared" si="1"/>
        <v>1.7912265238449636</v>
      </c>
    </row>
    <row r="120" spans="1:11" x14ac:dyDescent="0.35">
      <c r="A120" s="18" t="s">
        <v>47</v>
      </c>
      <c r="B120" s="32">
        <v>44</v>
      </c>
      <c r="C120" s="20" t="s">
        <v>48</v>
      </c>
      <c r="D120" s="33">
        <v>55.848666666666666</v>
      </c>
      <c r="E120" s="34">
        <v>1.1331666666666667</v>
      </c>
      <c r="F120" s="23">
        <v>3</v>
      </c>
      <c r="G120" s="24">
        <v>14.58</v>
      </c>
      <c r="H120" s="25">
        <v>34.952222222222218</v>
      </c>
      <c r="I120" s="25">
        <v>0.3161807447939568</v>
      </c>
      <c r="J120" s="25">
        <v>26.033999999999999</v>
      </c>
      <c r="K120" s="27">
        <f t="shared" si="1"/>
        <v>0.31026074479395671</v>
      </c>
    </row>
    <row r="121" spans="1:11" x14ac:dyDescent="0.35">
      <c r="A121" s="18" t="s">
        <v>47</v>
      </c>
      <c r="B121" s="32">
        <v>46</v>
      </c>
      <c r="C121" s="20" t="s">
        <v>48</v>
      </c>
      <c r="D121" s="33">
        <v>55.735999999999997</v>
      </c>
      <c r="E121" s="34">
        <v>2.7173333333333334</v>
      </c>
      <c r="F121" s="23">
        <v>3</v>
      </c>
      <c r="G121" s="24">
        <v>14.55</v>
      </c>
      <c r="H121" s="25">
        <v>35.008749999999999</v>
      </c>
      <c r="I121" s="25">
        <v>0.34331128826482238</v>
      </c>
      <c r="J121" s="25">
        <v>26.100999999999999</v>
      </c>
      <c r="K121" s="27">
        <f t="shared" si="1"/>
        <v>0.34411128826482207</v>
      </c>
    </row>
    <row r="122" spans="1:11" x14ac:dyDescent="0.35">
      <c r="A122" s="18" t="s">
        <v>47</v>
      </c>
      <c r="B122" s="32">
        <v>49</v>
      </c>
      <c r="C122" s="20" t="s">
        <v>48</v>
      </c>
      <c r="D122" s="33">
        <v>55.5505</v>
      </c>
      <c r="E122" s="34">
        <v>3.7573333333333334</v>
      </c>
      <c r="F122" s="23">
        <v>3</v>
      </c>
      <c r="G122" s="24">
        <v>14.59</v>
      </c>
      <c r="H122" s="25">
        <v>35.024545454545454</v>
      </c>
      <c r="I122" s="25">
        <v>0.26486633916858865</v>
      </c>
      <c r="J122" s="25">
        <v>26.091000000000001</v>
      </c>
      <c r="K122" s="27">
        <f t="shared" si="1"/>
        <v>0.25670633916858865</v>
      </c>
    </row>
    <row r="123" spans="1:11" x14ac:dyDescent="0.35">
      <c r="A123" s="18" t="s">
        <v>47</v>
      </c>
      <c r="B123" s="32">
        <v>49</v>
      </c>
      <c r="C123" s="20" t="s">
        <v>48</v>
      </c>
      <c r="D123" s="33">
        <v>55.5505</v>
      </c>
      <c r="E123" s="34">
        <v>3.7573333333333334</v>
      </c>
      <c r="F123" s="23">
        <v>35</v>
      </c>
      <c r="G123" s="24">
        <v>10.61</v>
      </c>
      <c r="H123" s="25">
        <v>35.026402877697876</v>
      </c>
      <c r="I123" s="25">
        <v>0.33443683141057556</v>
      </c>
      <c r="J123" s="25">
        <v>27.013000000000002</v>
      </c>
      <c r="K123" s="27">
        <f t="shared" si="1"/>
        <v>1.2177968314105754</v>
      </c>
    </row>
    <row r="124" spans="1:11" x14ac:dyDescent="0.35">
      <c r="A124" s="18" t="s">
        <v>47</v>
      </c>
      <c r="B124" s="32">
        <v>44</v>
      </c>
      <c r="C124" s="20" t="s">
        <v>48</v>
      </c>
      <c r="D124" s="33">
        <v>55.848666666666666</v>
      </c>
      <c r="E124" s="34">
        <v>1.1331666666666667</v>
      </c>
      <c r="F124" s="23">
        <v>77</v>
      </c>
      <c r="G124" s="24">
        <v>7.64</v>
      </c>
      <c r="H124" s="25">
        <v>34.88784313725494</v>
      </c>
      <c r="I124" s="25">
        <v>0.34528197489455392</v>
      </c>
      <c r="J124" s="25">
        <v>27.577999999999999</v>
      </c>
      <c r="K124" s="27">
        <f t="shared" si="1"/>
        <v>1.8939219748945537</v>
      </c>
    </row>
    <row r="125" spans="1:11" x14ac:dyDescent="0.35">
      <c r="A125" s="18" t="s">
        <v>47</v>
      </c>
      <c r="B125" s="32">
        <v>46</v>
      </c>
      <c r="C125" s="20" t="s">
        <v>48</v>
      </c>
      <c r="D125" s="33">
        <v>55.735999999999997</v>
      </c>
      <c r="E125" s="34">
        <v>2.7173333333333334</v>
      </c>
      <c r="F125" s="23">
        <v>78</v>
      </c>
      <c r="G125" s="24">
        <v>7.89</v>
      </c>
      <c r="H125" s="25">
        <v>34.944084507042277</v>
      </c>
      <c r="I125" s="25">
        <v>0.28997741659437798</v>
      </c>
      <c r="J125" s="25">
        <v>27.585000000000001</v>
      </c>
      <c r="K125" s="27">
        <f t="shared" si="1"/>
        <v>1.7826174165943778</v>
      </c>
    </row>
    <row r="126" spans="1:11" x14ac:dyDescent="0.35">
      <c r="A126" s="18" t="s">
        <v>47</v>
      </c>
      <c r="B126" s="32">
        <v>57</v>
      </c>
      <c r="C126" s="20" t="s">
        <v>48</v>
      </c>
      <c r="D126" s="33">
        <v>55.6355</v>
      </c>
      <c r="E126" s="34">
        <v>7.1626666666666665</v>
      </c>
      <c r="F126" s="23">
        <v>3</v>
      </c>
      <c r="G126" s="24">
        <v>15.6</v>
      </c>
      <c r="H126" s="35">
        <v>32.85</v>
      </c>
      <c r="I126" s="25">
        <v>-0.27508308716701962</v>
      </c>
      <c r="J126" s="25">
        <v>24.198</v>
      </c>
      <c r="K126" s="27">
        <f t="shared" si="1"/>
        <v>-0.50948308716702018</v>
      </c>
    </row>
    <row r="127" spans="1:11" x14ac:dyDescent="0.35">
      <c r="A127" s="18" t="s">
        <v>47</v>
      </c>
      <c r="B127" s="32">
        <v>54</v>
      </c>
      <c r="C127" s="20" t="s">
        <v>48</v>
      </c>
      <c r="D127" s="33">
        <v>55.694000000000003</v>
      </c>
      <c r="E127" s="34">
        <v>6.7155000000000005</v>
      </c>
      <c r="F127" s="23">
        <v>3</v>
      </c>
      <c r="G127" s="24">
        <v>15.62</v>
      </c>
      <c r="H127" s="25">
        <v>33.583999999999996</v>
      </c>
      <c r="I127" s="25">
        <v>-5.6342103735725201E-2</v>
      </c>
      <c r="J127" s="25">
        <v>24.762</v>
      </c>
      <c r="K127" s="27">
        <f t="shared" si="1"/>
        <v>-0.29522210373572522</v>
      </c>
    </row>
    <row r="128" spans="1:11" x14ac:dyDescent="0.35">
      <c r="A128" s="18" t="s">
        <v>47</v>
      </c>
      <c r="B128" s="32">
        <v>52</v>
      </c>
      <c r="C128" s="20" t="s">
        <v>48</v>
      </c>
      <c r="D128" s="33">
        <v>55.744500000000002</v>
      </c>
      <c r="E128" s="34">
        <v>5.2423333333333337</v>
      </c>
      <c r="F128" s="23">
        <v>3</v>
      </c>
      <c r="G128" s="24">
        <v>15.4</v>
      </c>
      <c r="H128" s="25">
        <v>34.475999999999999</v>
      </c>
      <c r="I128" s="25">
        <v>0.1247385391920168</v>
      </c>
      <c r="J128" s="25">
        <v>25.498000000000001</v>
      </c>
      <c r="K128" s="27">
        <f t="shared" si="1"/>
        <v>-6.4861460807983828E-2</v>
      </c>
    </row>
    <row r="129" spans="1:11" x14ac:dyDescent="0.35">
      <c r="A129" s="18" t="s">
        <v>47</v>
      </c>
      <c r="B129" s="32">
        <v>50</v>
      </c>
      <c r="C129" s="20" t="s">
        <v>48</v>
      </c>
      <c r="D129" s="33">
        <v>55.536166666666666</v>
      </c>
      <c r="E129" s="34">
        <v>4.5461666666666662</v>
      </c>
      <c r="F129" s="23">
        <v>3</v>
      </c>
      <c r="G129" s="24">
        <v>15.07</v>
      </c>
      <c r="H129" s="25">
        <v>35.005833333333328</v>
      </c>
      <c r="I129" s="25">
        <v>0.23670570464826174</v>
      </c>
      <c r="J129" s="25">
        <v>25.978999999999999</v>
      </c>
      <c r="K129" s="27">
        <f t="shared" si="1"/>
        <v>0.12102570464826146</v>
      </c>
    </row>
    <row r="130" spans="1:11" x14ac:dyDescent="0.35">
      <c r="A130" s="18" t="s">
        <v>47</v>
      </c>
      <c r="B130" s="32">
        <v>57</v>
      </c>
      <c r="C130" s="20" t="s">
        <v>48</v>
      </c>
      <c r="D130" s="33">
        <v>55.6355</v>
      </c>
      <c r="E130" s="34">
        <v>7.1626666666666665</v>
      </c>
      <c r="F130" s="23">
        <v>30</v>
      </c>
      <c r="G130" s="24">
        <v>14.63</v>
      </c>
      <c r="H130" s="35">
        <v>33.43</v>
      </c>
      <c r="I130" s="25">
        <v>-9.1500111272551116E-2</v>
      </c>
      <c r="J130" s="25">
        <v>24.966999999999999</v>
      </c>
      <c r="K130" s="27">
        <f t="shared" si="1"/>
        <v>-0.10862011127255133</v>
      </c>
    </row>
    <row r="131" spans="1:11" x14ac:dyDescent="0.35">
      <c r="A131" s="18" t="s">
        <v>47</v>
      </c>
      <c r="B131" s="32">
        <v>50</v>
      </c>
      <c r="C131" s="20" t="s">
        <v>48</v>
      </c>
      <c r="D131" s="33">
        <v>55.536166666666666</v>
      </c>
      <c r="E131" s="34">
        <v>4.5461666666666662</v>
      </c>
      <c r="F131" s="23">
        <v>32</v>
      </c>
      <c r="G131" s="24">
        <v>13.96</v>
      </c>
      <c r="H131" s="25">
        <v>35.010555555555548</v>
      </c>
      <c r="I131" s="25">
        <v>0.30626300316568966</v>
      </c>
      <c r="J131" s="25">
        <v>26.344999999999999</v>
      </c>
      <c r="K131" s="27">
        <f t="shared" si="1"/>
        <v>0.43922300316568963</v>
      </c>
    </row>
    <row r="132" spans="1:11" x14ac:dyDescent="0.35">
      <c r="A132" s="18" t="s">
        <v>47</v>
      </c>
      <c r="B132" s="32">
        <v>54</v>
      </c>
      <c r="C132" s="20" t="s">
        <v>48</v>
      </c>
      <c r="D132" s="33">
        <v>55.694000000000003</v>
      </c>
      <c r="E132" s="34">
        <v>6.7155000000000005</v>
      </c>
      <c r="F132" s="23">
        <v>37</v>
      </c>
      <c r="G132" s="24">
        <v>14.93</v>
      </c>
      <c r="H132" s="25">
        <v>33.879655172413791</v>
      </c>
      <c r="I132" s="25">
        <v>3.3583540944204966E-3</v>
      </c>
      <c r="J132" s="25">
        <v>25.271000000000001</v>
      </c>
      <c r="K132" s="27">
        <f t="shared" ref="K132:K187" si="2">(I132-0.27)-0.224*G132+3.53</f>
        <v>-8.0961645905579971E-2</v>
      </c>
    </row>
    <row r="133" spans="1:11" x14ac:dyDescent="0.35">
      <c r="A133" s="18" t="s">
        <v>47</v>
      </c>
      <c r="B133" s="32">
        <v>52</v>
      </c>
      <c r="C133" s="20" t="s">
        <v>48</v>
      </c>
      <c r="D133" s="33">
        <v>55.744500000000002</v>
      </c>
      <c r="E133" s="34">
        <v>5.2423333333333337</v>
      </c>
      <c r="F133" s="23">
        <v>53</v>
      </c>
      <c r="G133" s="24">
        <v>8.26</v>
      </c>
      <c r="H133" s="25">
        <v>34.957027027027046</v>
      </c>
      <c r="I133" s="25">
        <v>0.32751970887896698</v>
      </c>
      <c r="J133" s="25">
        <v>27.420999999999999</v>
      </c>
      <c r="K133" s="27">
        <f t="shared" si="2"/>
        <v>1.7372797088789669</v>
      </c>
    </row>
    <row r="134" spans="1:11" x14ac:dyDescent="0.35">
      <c r="A134" s="18" t="s">
        <v>47</v>
      </c>
      <c r="B134" s="32">
        <v>58</v>
      </c>
      <c r="C134" s="20" t="s">
        <v>48</v>
      </c>
      <c r="D134" s="33">
        <v>56.586666666666666</v>
      </c>
      <c r="E134" s="34">
        <v>6.9325000000000001</v>
      </c>
      <c r="F134" s="23">
        <v>3</v>
      </c>
      <c r="G134" s="24">
        <v>15.16</v>
      </c>
      <c r="H134" s="25">
        <v>32.905000000000001</v>
      </c>
      <c r="I134" s="25">
        <v>-0.30994828256942053</v>
      </c>
      <c r="J134" s="25">
        <v>24.334</v>
      </c>
      <c r="K134" s="27">
        <f t="shared" si="2"/>
        <v>-0.44578828256942105</v>
      </c>
    </row>
    <row r="135" spans="1:11" x14ac:dyDescent="0.35">
      <c r="A135" s="18" t="s">
        <v>47</v>
      </c>
      <c r="B135" s="32">
        <v>62</v>
      </c>
      <c r="C135" s="20" t="s">
        <v>48</v>
      </c>
      <c r="D135" s="33">
        <v>56.74966666666667</v>
      </c>
      <c r="E135" s="34">
        <v>4.5465</v>
      </c>
      <c r="F135" s="23">
        <v>3</v>
      </c>
      <c r="G135" s="24">
        <v>15.9</v>
      </c>
      <c r="H135" s="25">
        <v>34.07416666666667</v>
      </c>
      <c r="I135" s="25">
        <v>-5.8881613134700514E-4</v>
      </c>
      <c r="J135" s="25">
        <v>25.053999999999998</v>
      </c>
      <c r="K135" s="27">
        <f t="shared" si="2"/>
        <v>-0.30218881613134752</v>
      </c>
    </row>
    <row r="136" spans="1:11" x14ac:dyDescent="0.35">
      <c r="A136" s="18" t="s">
        <v>47</v>
      </c>
      <c r="B136" s="32">
        <v>58</v>
      </c>
      <c r="C136" s="20" t="s">
        <v>48</v>
      </c>
      <c r="D136" s="33">
        <v>56.586666666666666</v>
      </c>
      <c r="E136" s="34">
        <v>6.9325000000000001</v>
      </c>
      <c r="F136" s="23">
        <v>41</v>
      </c>
      <c r="G136" s="24">
        <v>9.8800000000000008</v>
      </c>
      <c r="H136" s="25">
        <v>34.346000000000018</v>
      </c>
      <c r="I136" s="25">
        <v>9.4415334274438573E-2</v>
      </c>
      <c r="J136" s="25">
        <v>26.63</v>
      </c>
      <c r="K136" s="27">
        <f t="shared" si="2"/>
        <v>1.1412953342744379</v>
      </c>
    </row>
    <row r="137" spans="1:11" x14ac:dyDescent="0.35">
      <c r="A137" s="18" t="s">
        <v>47</v>
      </c>
      <c r="B137" s="32">
        <v>62</v>
      </c>
      <c r="C137" s="20" t="s">
        <v>48</v>
      </c>
      <c r="D137" s="33">
        <v>56.74966666666667</v>
      </c>
      <c r="E137" s="34">
        <v>4.5465</v>
      </c>
      <c r="F137" s="23">
        <v>58</v>
      </c>
      <c r="G137" s="24">
        <v>7.2</v>
      </c>
      <c r="H137" s="25">
        <v>35.169871794871803</v>
      </c>
      <c r="I137" s="25">
        <v>0.3369038701426349</v>
      </c>
      <c r="J137" s="25">
        <v>27.768999999999998</v>
      </c>
      <c r="K137" s="27">
        <f t="shared" si="2"/>
        <v>1.9841038701426346</v>
      </c>
    </row>
    <row r="138" spans="1:11" x14ac:dyDescent="0.35">
      <c r="A138" s="18" t="s">
        <v>47</v>
      </c>
      <c r="B138" s="32">
        <v>67</v>
      </c>
      <c r="C138" s="20" t="s">
        <v>48</v>
      </c>
      <c r="D138" s="33">
        <v>58.088333333333331</v>
      </c>
      <c r="E138" s="34">
        <v>4.8671666666666669</v>
      </c>
      <c r="F138" s="23">
        <v>3</v>
      </c>
      <c r="G138" s="24">
        <v>14.23</v>
      </c>
      <c r="H138" s="25">
        <v>32.796470588235294</v>
      </c>
      <c r="I138" s="25">
        <v>-0.31291413186183237</v>
      </c>
      <c r="J138" s="25">
        <v>24.443999999999999</v>
      </c>
      <c r="K138" s="27">
        <f t="shared" si="2"/>
        <v>-0.2404341318618326</v>
      </c>
    </row>
    <row r="139" spans="1:11" x14ac:dyDescent="0.35">
      <c r="A139" s="18" t="s">
        <v>47</v>
      </c>
      <c r="B139" s="32">
        <v>63</v>
      </c>
      <c r="C139" s="20" t="s">
        <v>48</v>
      </c>
      <c r="D139" s="33">
        <v>57.772833333333331</v>
      </c>
      <c r="E139" s="34">
        <v>5.258</v>
      </c>
      <c r="F139" s="23">
        <v>3</v>
      </c>
      <c r="G139" s="24">
        <v>14.47</v>
      </c>
      <c r="H139" s="25">
        <v>32.863750000000003</v>
      </c>
      <c r="I139" s="25">
        <v>-0.29366620538847527</v>
      </c>
      <c r="J139" s="25">
        <v>24.459</v>
      </c>
      <c r="K139" s="27">
        <f t="shared" si="2"/>
        <v>-0.27494620538847547</v>
      </c>
    </row>
    <row r="140" spans="1:11" x14ac:dyDescent="0.35">
      <c r="A140" s="18" t="s">
        <v>47</v>
      </c>
      <c r="B140" s="32">
        <v>66</v>
      </c>
      <c r="C140" s="20" t="s">
        <v>48</v>
      </c>
      <c r="D140" s="33">
        <v>57.640833333333333</v>
      </c>
      <c r="E140" s="34">
        <v>4.7221666666666664</v>
      </c>
      <c r="F140" s="23">
        <v>3</v>
      </c>
      <c r="G140" s="24">
        <v>14.65</v>
      </c>
      <c r="H140" s="35">
        <v>33.020000000000003</v>
      </c>
      <c r="I140" s="25">
        <v>-0.24877112483037606</v>
      </c>
      <c r="J140" s="25">
        <v>24.548999999999999</v>
      </c>
      <c r="K140" s="27">
        <f t="shared" si="2"/>
        <v>-0.27037112483037662</v>
      </c>
    </row>
    <row r="141" spans="1:11" x14ac:dyDescent="0.35">
      <c r="A141" s="18" t="s">
        <v>47</v>
      </c>
      <c r="B141" s="32">
        <v>66</v>
      </c>
      <c r="C141" s="20" t="s">
        <v>48</v>
      </c>
      <c r="D141" s="33">
        <v>57.640833333333333</v>
      </c>
      <c r="E141" s="34">
        <v>4.7221666666666664</v>
      </c>
      <c r="F141" s="23">
        <v>85</v>
      </c>
      <c r="G141" s="24">
        <v>7.43</v>
      </c>
      <c r="H141" s="35">
        <v>35.44</v>
      </c>
      <c r="I141" s="25">
        <v>0.38969849900695652</v>
      </c>
      <c r="J141" s="25">
        <v>28.073</v>
      </c>
      <c r="K141" s="27">
        <f t="shared" si="2"/>
        <v>1.9853784990069563</v>
      </c>
    </row>
    <row r="142" spans="1:11" x14ac:dyDescent="0.35">
      <c r="A142" s="18" t="s">
        <v>47</v>
      </c>
      <c r="B142" s="32">
        <v>63</v>
      </c>
      <c r="C142" s="20" t="s">
        <v>48</v>
      </c>
      <c r="D142" s="33">
        <v>57.772833333333331</v>
      </c>
      <c r="E142" s="34">
        <v>5.258</v>
      </c>
      <c r="F142" s="23">
        <v>110</v>
      </c>
      <c r="G142" s="24">
        <v>7.78</v>
      </c>
      <c r="H142" s="25">
        <v>35.314687499999998</v>
      </c>
      <c r="I142" s="25">
        <v>0.42866594591219243</v>
      </c>
      <c r="J142" s="25">
        <v>28.052</v>
      </c>
      <c r="K142" s="27">
        <f t="shared" si="2"/>
        <v>1.9459459459121922</v>
      </c>
    </row>
    <row r="143" spans="1:11" x14ac:dyDescent="0.35">
      <c r="A143" s="18" t="s">
        <v>47</v>
      </c>
      <c r="B143" s="32">
        <v>67</v>
      </c>
      <c r="C143" s="20" t="s">
        <v>48</v>
      </c>
      <c r="D143" s="33">
        <v>58.088333333333331</v>
      </c>
      <c r="E143" s="34">
        <v>4.8671666666666669</v>
      </c>
      <c r="F143" s="23">
        <v>165</v>
      </c>
      <c r="G143" s="24">
        <v>7.51</v>
      </c>
      <c r="H143" s="25">
        <v>35.316153846153853</v>
      </c>
      <c r="I143" s="25">
        <v>0.42019011753423929</v>
      </c>
      <c r="J143" s="25">
        <v>28.241</v>
      </c>
      <c r="K143" s="27">
        <f t="shared" si="2"/>
        <v>1.9979501175342391</v>
      </c>
    </row>
    <row r="144" spans="1:11" x14ac:dyDescent="0.35">
      <c r="A144" s="18" t="s">
        <v>47</v>
      </c>
      <c r="B144" s="32">
        <v>74</v>
      </c>
      <c r="C144" s="20" t="s">
        <v>48</v>
      </c>
      <c r="D144" s="33">
        <v>57.30766666666667</v>
      </c>
      <c r="E144" s="34">
        <v>2.4833333333333334</v>
      </c>
      <c r="F144" s="23">
        <v>3</v>
      </c>
      <c r="G144" s="24">
        <v>15.06</v>
      </c>
      <c r="H144" s="25">
        <v>32.928000000000004</v>
      </c>
      <c r="I144" s="25">
        <v>-0.21817657482231539</v>
      </c>
      <c r="J144" s="25">
        <v>24.376000000000001</v>
      </c>
      <c r="K144" s="27">
        <f t="shared" si="2"/>
        <v>-0.33161657482231544</v>
      </c>
    </row>
    <row r="145" spans="1:11" x14ac:dyDescent="0.35">
      <c r="A145" s="18" t="s">
        <v>47</v>
      </c>
      <c r="B145" s="32">
        <v>71</v>
      </c>
      <c r="C145" s="20" t="s">
        <v>48</v>
      </c>
      <c r="D145" s="33">
        <v>57.106000000000002</v>
      </c>
      <c r="E145" s="34">
        <v>3.2821666666666669</v>
      </c>
      <c r="F145" s="23">
        <v>3</v>
      </c>
      <c r="G145" s="24">
        <v>15.32</v>
      </c>
      <c r="H145" s="25">
        <v>33.038000000000004</v>
      </c>
      <c r="I145" s="25">
        <v>-0.31094050087624125</v>
      </c>
      <c r="J145" s="25">
        <v>24.399000000000001</v>
      </c>
      <c r="K145" s="27">
        <f t="shared" si="2"/>
        <v>-0.4826205008762412</v>
      </c>
    </row>
    <row r="146" spans="1:11" x14ac:dyDescent="0.35">
      <c r="A146" s="18" t="s">
        <v>47</v>
      </c>
      <c r="B146" s="32">
        <v>69</v>
      </c>
      <c r="C146" s="20" t="s">
        <v>48</v>
      </c>
      <c r="D146" s="33">
        <v>56.734333333333332</v>
      </c>
      <c r="E146" s="34">
        <v>3.6283333333333334</v>
      </c>
      <c r="F146" s="23">
        <v>3</v>
      </c>
      <c r="G146" s="24">
        <v>15.47</v>
      </c>
      <c r="H146" s="35">
        <v>33.67</v>
      </c>
      <c r="I146" s="25">
        <v>-0.10025486432993078</v>
      </c>
      <c r="J146" s="25">
        <v>24.888999999999999</v>
      </c>
      <c r="K146" s="27">
        <f t="shared" si="2"/>
        <v>-0.30553486432993138</v>
      </c>
    </row>
    <row r="147" spans="1:11" x14ac:dyDescent="0.35">
      <c r="A147" s="18" t="s">
        <v>47</v>
      </c>
      <c r="B147" s="32">
        <v>69</v>
      </c>
      <c r="C147" s="20" t="s">
        <v>48</v>
      </c>
      <c r="D147" s="33">
        <v>56.734333333333332</v>
      </c>
      <c r="E147" s="34">
        <v>3.6283333333333334</v>
      </c>
      <c r="F147" s="23">
        <v>59</v>
      </c>
      <c r="G147" s="24">
        <v>7.01</v>
      </c>
      <c r="H147" s="25">
        <v>35.088055555555556</v>
      </c>
      <c r="I147" s="25">
        <v>0.32455933120974012</v>
      </c>
      <c r="J147" s="25">
        <v>27.738</v>
      </c>
      <c r="K147" s="27">
        <f t="shared" si="2"/>
        <v>2.01431933120974</v>
      </c>
    </row>
    <row r="148" spans="1:11" x14ac:dyDescent="0.35">
      <c r="A148" s="18" t="s">
        <v>47</v>
      </c>
      <c r="B148" s="32">
        <v>71</v>
      </c>
      <c r="C148" s="20" t="s">
        <v>48</v>
      </c>
      <c r="D148" s="33">
        <v>57.106000000000002</v>
      </c>
      <c r="E148" s="34">
        <v>3.2821666666666669</v>
      </c>
      <c r="F148" s="23">
        <v>67</v>
      </c>
      <c r="G148" s="24">
        <v>7.28</v>
      </c>
      <c r="H148" s="25">
        <v>35.180952380952398</v>
      </c>
      <c r="I148" s="25">
        <v>0.38870084737709354</v>
      </c>
      <c r="J148" s="25">
        <v>27.812000000000001</v>
      </c>
      <c r="K148" s="27">
        <f t="shared" si="2"/>
        <v>2.017980847377093</v>
      </c>
    </row>
    <row r="149" spans="1:11" x14ac:dyDescent="0.35">
      <c r="A149" s="18" t="s">
        <v>47</v>
      </c>
      <c r="B149" s="32">
        <v>74</v>
      </c>
      <c r="C149" s="20" t="s">
        <v>48</v>
      </c>
      <c r="D149" s="33">
        <v>57.30766666666667</v>
      </c>
      <c r="E149" s="34">
        <v>2.4833333333333334</v>
      </c>
      <c r="F149" s="23">
        <v>81</v>
      </c>
      <c r="G149" s="24">
        <v>7.25</v>
      </c>
      <c r="H149" s="25">
        <v>35.145500000000034</v>
      </c>
      <c r="I149" s="25">
        <v>0.36649801485758171</v>
      </c>
      <c r="J149" s="25">
        <v>27.847000000000001</v>
      </c>
      <c r="K149" s="27">
        <f t="shared" si="2"/>
        <v>2.0024980148575815</v>
      </c>
    </row>
    <row r="150" spans="1:11" x14ac:dyDescent="0.35">
      <c r="A150" s="18" t="s">
        <v>47</v>
      </c>
      <c r="B150" s="32">
        <v>75</v>
      </c>
      <c r="C150" s="20" t="s">
        <v>48</v>
      </c>
      <c r="D150" s="33">
        <v>56.784500000000001</v>
      </c>
      <c r="E150" s="34">
        <v>2.5131666666666668</v>
      </c>
      <c r="F150" s="23">
        <v>3</v>
      </c>
      <c r="G150" s="24">
        <v>15.41</v>
      </c>
      <c r="H150" s="25">
        <v>33.528461538461528</v>
      </c>
      <c r="I150" s="25">
        <v>-0.13147382376561687</v>
      </c>
      <c r="J150" s="25">
        <v>24.763999999999999</v>
      </c>
      <c r="K150" s="27">
        <f t="shared" si="2"/>
        <v>-0.32331382376561724</v>
      </c>
    </row>
    <row r="151" spans="1:11" x14ac:dyDescent="0.35">
      <c r="A151" s="18" t="s">
        <v>47</v>
      </c>
      <c r="B151" s="32">
        <v>80</v>
      </c>
      <c r="C151" s="20" t="s">
        <v>48</v>
      </c>
      <c r="D151" s="33">
        <v>57.253500000000003</v>
      </c>
      <c r="E151" s="34">
        <v>1.5563333333333333</v>
      </c>
      <c r="F151" s="23">
        <v>3</v>
      </c>
      <c r="G151" s="24">
        <v>15.79</v>
      </c>
      <c r="H151" s="25">
        <v>33.945999999999998</v>
      </c>
      <c r="I151" s="25">
        <v>-4.3136854182016425E-2</v>
      </c>
      <c r="J151" s="25">
        <v>25.024999999999999</v>
      </c>
      <c r="K151" s="27">
        <f t="shared" si="2"/>
        <v>-0.32009685418201661</v>
      </c>
    </row>
    <row r="152" spans="1:11" x14ac:dyDescent="0.35">
      <c r="A152" s="18" t="s">
        <v>47</v>
      </c>
      <c r="B152" s="32">
        <v>77</v>
      </c>
      <c r="C152" s="20" t="s">
        <v>48</v>
      </c>
      <c r="D152" s="33">
        <v>56.738</v>
      </c>
      <c r="E152" s="34">
        <v>1.5538333333333334</v>
      </c>
      <c r="F152" s="23">
        <v>3</v>
      </c>
      <c r="G152" s="24">
        <v>14.74</v>
      </c>
      <c r="H152" s="25">
        <v>35.054285714285712</v>
      </c>
      <c r="I152" s="25">
        <v>0.23075710178976716</v>
      </c>
      <c r="J152" s="25">
        <v>26.09</v>
      </c>
      <c r="K152" s="27">
        <f t="shared" si="2"/>
        <v>0.18899710178976692</v>
      </c>
    </row>
    <row r="153" spans="1:11" x14ac:dyDescent="0.35">
      <c r="A153" s="18" t="s">
        <v>47</v>
      </c>
      <c r="B153" s="32">
        <v>75</v>
      </c>
      <c r="C153" s="20" t="s">
        <v>48</v>
      </c>
      <c r="D153" s="33">
        <v>56.784500000000001</v>
      </c>
      <c r="E153" s="34">
        <v>2.5131666666666668</v>
      </c>
      <c r="F153" s="23">
        <v>71</v>
      </c>
      <c r="G153" s="24">
        <v>7.14</v>
      </c>
      <c r="H153" s="25">
        <v>35.112288135593218</v>
      </c>
      <c r="I153" s="25">
        <v>0.36893783633393429</v>
      </c>
      <c r="J153" s="25">
        <v>27.78</v>
      </c>
      <c r="K153" s="27">
        <f t="shared" si="2"/>
        <v>2.0295778363339343</v>
      </c>
    </row>
    <row r="154" spans="1:11" x14ac:dyDescent="0.35">
      <c r="A154" s="18" t="s">
        <v>47</v>
      </c>
      <c r="B154" s="32">
        <v>80</v>
      </c>
      <c r="C154" s="20" t="s">
        <v>48</v>
      </c>
      <c r="D154" s="33">
        <v>57.253500000000003</v>
      </c>
      <c r="E154" s="34">
        <v>1.5563333333333333</v>
      </c>
      <c r="F154" s="23">
        <v>96</v>
      </c>
      <c r="G154" s="24">
        <v>7.28</v>
      </c>
      <c r="H154" s="25">
        <v>35.136800000000022</v>
      </c>
      <c r="I154" s="25">
        <v>0.35956128648994667</v>
      </c>
      <c r="J154" s="25">
        <v>27.846</v>
      </c>
      <c r="K154" s="27">
        <f t="shared" si="2"/>
        <v>1.9888412864899463</v>
      </c>
    </row>
    <row r="155" spans="1:11" x14ac:dyDescent="0.35">
      <c r="A155" s="18" t="s">
        <v>47</v>
      </c>
      <c r="B155" s="32">
        <v>77</v>
      </c>
      <c r="C155" s="20" t="s">
        <v>48</v>
      </c>
      <c r="D155" s="33">
        <v>56.738</v>
      </c>
      <c r="E155" s="34">
        <v>1.5538333333333334</v>
      </c>
      <c r="F155" s="23">
        <v>98</v>
      </c>
      <c r="G155" s="24">
        <v>7.73</v>
      </c>
      <c r="H155" s="25">
        <v>35.098269230769205</v>
      </c>
      <c r="I155" s="25">
        <v>0.35857428124314578</v>
      </c>
      <c r="J155" s="25">
        <v>27.83</v>
      </c>
      <c r="K155" s="27">
        <f t="shared" si="2"/>
        <v>1.8870542812431454</v>
      </c>
    </row>
    <row r="156" spans="1:11" x14ac:dyDescent="0.35">
      <c r="A156" s="18" t="s">
        <v>47</v>
      </c>
      <c r="B156" s="32">
        <v>81</v>
      </c>
      <c r="C156" s="20" t="s">
        <v>48</v>
      </c>
      <c r="D156" s="33">
        <v>56.784500000000001</v>
      </c>
      <c r="E156" s="34">
        <v>0.41183333333333333</v>
      </c>
      <c r="F156" s="23">
        <v>3</v>
      </c>
      <c r="G156" s="24">
        <v>14.32</v>
      </c>
      <c r="H156" s="25">
        <v>35.075000000000003</v>
      </c>
      <c r="I156" s="25">
        <v>0.3536392550093671</v>
      </c>
      <c r="J156" s="25">
        <v>26.198</v>
      </c>
      <c r="K156" s="27">
        <f t="shared" si="2"/>
        <v>0.40595925500936669</v>
      </c>
    </row>
    <row r="157" spans="1:11" x14ac:dyDescent="0.35">
      <c r="A157" s="18" t="s">
        <v>47</v>
      </c>
      <c r="B157" s="32">
        <v>86</v>
      </c>
      <c r="C157" s="20" t="s">
        <v>48</v>
      </c>
      <c r="D157" s="33">
        <v>56.541666666666664</v>
      </c>
      <c r="E157" s="34">
        <v>-0.36116666666666669</v>
      </c>
      <c r="F157" s="23">
        <v>3</v>
      </c>
      <c r="G157" s="24">
        <v>14.17</v>
      </c>
      <c r="H157" s="25">
        <v>35.081428571428567</v>
      </c>
      <c r="I157" s="25">
        <v>0.32402909760697696</v>
      </c>
      <c r="J157" s="25">
        <v>26.22</v>
      </c>
      <c r="K157" s="27">
        <f t="shared" si="2"/>
        <v>0.40994909760697684</v>
      </c>
    </row>
    <row r="158" spans="1:11" x14ac:dyDescent="0.35">
      <c r="A158" s="18" t="s">
        <v>47</v>
      </c>
      <c r="B158" s="32">
        <v>84</v>
      </c>
      <c r="C158" s="20" t="s">
        <v>48</v>
      </c>
      <c r="D158" s="33">
        <v>57.102166666666669</v>
      </c>
      <c r="E158" s="34">
        <v>-0.32950000000000002</v>
      </c>
      <c r="F158" s="23">
        <v>3</v>
      </c>
      <c r="G158" s="24">
        <v>13.86</v>
      </c>
      <c r="H158" s="25">
        <v>35.222727272727269</v>
      </c>
      <c r="I158" s="25">
        <v>0.35663008929336038</v>
      </c>
      <c r="J158" s="25">
        <v>26.401</v>
      </c>
      <c r="K158" s="27">
        <f t="shared" si="2"/>
        <v>0.51199008929336021</v>
      </c>
    </row>
    <row r="159" spans="1:11" x14ac:dyDescent="0.35">
      <c r="A159" s="18" t="s">
        <v>47</v>
      </c>
      <c r="B159" s="32">
        <v>86</v>
      </c>
      <c r="C159" s="20" t="s">
        <v>48</v>
      </c>
      <c r="D159" s="33">
        <v>56.541666666666664</v>
      </c>
      <c r="E159" s="34">
        <v>-0.36116666666666669</v>
      </c>
      <c r="F159" s="23">
        <v>75</v>
      </c>
      <c r="G159" s="24">
        <v>10.08</v>
      </c>
      <c r="H159" s="25">
        <v>35.000789473684208</v>
      </c>
      <c r="I159" s="25">
        <v>0.35553459786867281</v>
      </c>
      <c r="J159" s="25">
        <v>27.242000000000001</v>
      </c>
      <c r="K159" s="27">
        <f t="shared" si="2"/>
        <v>1.3576145978686727</v>
      </c>
    </row>
    <row r="160" spans="1:11" x14ac:dyDescent="0.35">
      <c r="A160" s="18" t="s">
        <v>47</v>
      </c>
      <c r="B160" s="32">
        <v>84</v>
      </c>
      <c r="C160" s="20" t="s">
        <v>48</v>
      </c>
      <c r="D160" s="33">
        <v>57.102166666666669</v>
      </c>
      <c r="E160" s="34">
        <v>-0.32950000000000002</v>
      </c>
      <c r="F160" s="23">
        <v>80</v>
      </c>
      <c r="G160" s="24">
        <v>9.68</v>
      </c>
      <c r="H160" s="25">
        <v>35.08</v>
      </c>
      <c r="I160" s="25">
        <v>0.39068531449989319</v>
      </c>
      <c r="J160" s="25">
        <v>27.396000000000001</v>
      </c>
      <c r="K160" s="27">
        <f t="shared" si="2"/>
        <v>1.4823653144998929</v>
      </c>
    </row>
    <row r="161" spans="1:11" x14ac:dyDescent="0.35">
      <c r="A161" s="18" t="s">
        <v>47</v>
      </c>
      <c r="B161" s="32">
        <v>81</v>
      </c>
      <c r="C161" s="20" t="s">
        <v>48</v>
      </c>
      <c r="D161" s="33">
        <v>56.784500000000001</v>
      </c>
      <c r="E161" s="34">
        <v>0.41183333333333333</v>
      </c>
      <c r="F161" s="23">
        <v>82</v>
      </c>
      <c r="G161" s="24">
        <v>8.64</v>
      </c>
      <c r="H161" s="25">
        <v>35.068181818181806</v>
      </c>
      <c r="I161" s="25">
        <v>0.37189885207405482</v>
      </c>
      <c r="J161" s="25">
        <v>27.587</v>
      </c>
      <c r="K161" s="27">
        <f t="shared" si="2"/>
        <v>1.6965388520740543</v>
      </c>
    </row>
    <row r="162" spans="1:11" x14ac:dyDescent="0.35">
      <c r="A162" s="18" t="s">
        <v>47</v>
      </c>
      <c r="B162" s="32">
        <v>87</v>
      </c>
      <c r="C162" s="20" t="s">
        <v>48</v>
      </c>
      <c r="D162" s="33">
        <v>56.509333333333331</v>
      </c>
      <c r="E162" s="34">
        <v>-1.3561666666666667</v>
      </c>
      <c r="F162" s="23">
        <v>3</v>
      </c>
      <c r="G162" s="24">
        <v>13.47</v>
      </c>
      <c r="H162" s="25">
        <v>34.886249999999997</v>
      </c>
      <c r="I162" s="25">
        <v>0.2735446257224462</v>
      </c>
      <c r="J162" s="25">
        <v>26.219000000000001</v>
      </c>
      <c r="K162" s="27">
        <f t="shared" si="2"/>
        <v>0.51626462572244547</v>
      </c>
    </row>
    <row r="163" spans="1:11" x14ac:dyDescent="0.35">
      <c r="A163" s="18" t="s">
        <v>47</v>
      </c>
      <c r="B163" s="32">
        <v>87</v>
      </c>
      <c r="C163" s="20" t="s">
        <v>48</v>
      </c>
      <c r="D163" s="33">
        <v>56.509333333333331</v>
      </c>
      <c r="E163" s="34">
        <v>-1.3561666666666667</v>
      </c>
      <c r="F163" s="23">
        <v>66</v>
      </c>
      <c r="G163" s="24">
        <v>12.02</v>
      </c>
      <c r="H163" s="25">
        <v>34.895967741935522</v>
      </c>
      <c r="I163" s="25">
        <v>0.34911840126060412</v>
      </c>
      <c r="J163" s="25">
        <v>26.795999999999999</v>
      </c>
      <c r="K163" s="27">
        <f t="shared" si="2"/>
        <v>0.91663840126060414</v>
      </c>
    </row>
    <row r="164" spans="1:11" x14ac:dyDescent="0.35">
      <c r="A164" s="18" t="s">
        <v>47</v>
      </c>
      <c r="B164" s="32">
        <v>90</v>
      </c>
      <c r="C164" s="20" t="s">
        <v>48</v>
      </c>
      <c r="D164" s="33">
        <v>58.357666666666667</v>
      </c>
      <c r="E164" s="34">
        <v>-2.5716666666666668</v>
      </c>
      <c r="F164" s="23">
        <v>3</v>
      </c>
      <c r="G164" s="24">
        <v>12.48</v>
      </c>
      <c r="H164" s="25">
        <v>35.011818181818178</v>
      </c>
      <c r="I164" s="25">
        <v>0.30808746429355349</v>
      </c>
      <c r="J164" s="25">
        <v>26.518000000000001</v>
      </c>
      <c r="K164" s="27">
        <f t="shared" si="2"/>
        <v>0.77256746429355294</v>
      </c>
    </row>
    <row r="165" spans="1:11" x14ac:dyDescent="0.35">
      <c r="A165" s="18" t="s">
        <v>47</v>
      </c>
      <c r="B165" s="32">
        <v>89</v>
      </c>
      <c r="C165" s="20" t="s">
        <v>48</v>
      </c>
      <c r="D165" s="33">
        <v>57.240166666666667</v>
      </c>
      <c r="E165" s="34">
        <v>-1.5958333333333332</v>
      </c>
      <c r="F165" s="23">
        <v>3</v>
      </c>
      <c r="G165" s="24">
        <v>12.58</v>
      </c>
      <c r="H165" s="25">
        <v>35.015000000000001</v>
      </c>
      <c r="I165" s="25">
        <v>0.28538788466107767</v>
      </c>
      <c r="J165" s="25">
        <v>26.5</v>
      </c>
      <c r="K165" s="27">
        <f t="shared" si="2"/>
        <v>0.72746788466107759</v>
      </c>
    </row>
    <row r="166" spans="1:11" x14ac:dyDescent="0.35">
      <c r="A166" s="18" t="s">
        <v>47</v>
      </c>
      <c r="B166" s="32">
        <v>90</v>
      </c>
      <c r="C166" s="20" t="s">
        <v>48</v>
      </c>
      <c r="D166" s="33">
        <v>58.357666666666667</v>
      </c>
      <c r="E166" s="34">
        <v>-2.5716666666666668</v>
      </c>
      <c r="F166" s="23">
        <v>49</v>
      </c>
      <c r="G166" s="24">
        <v>12.5</v>
      </c>
      <c r="H166" s="25">
        <v>35.009565217391298</v>
      </c>
      <c r="I166" s="25">
        <v>0.2574345681291797</v>
      </c>
      <c r="J166" s="25">
        <v>26.686</v>
      </c>
      <c r="K166" s="27">
        <f t="shared" si="2"/>
        <v>0.71743456812917916</v>
      </c>
    </row>
    <row r="167" spans="1:11" x14ac:dyDescent="0.35">
      <c r="A167" s="18" t="s">
        <v>47</v>
      </c>
      <c r="B167" s="32">
        <v>89</v>
      </c>
      <c r="C167" s="20" t="s">
        <v>48</v>
      </c>
      <c r="D167" s="33">
        <v>57.240166666666667</v>
      </c>
      <c r="E167" s="34">
        <v>-1.5958333333333332</v>
      </c>
      <c r="F167" s="23">
        <v>83</v>
      </c>
      <c r="G167" s="24">
        <v>12.18</v>
      </c>
      <c r="H167" s="25">
        <v>35.044833333333308</v>
      </c>
      <c r="I167" s="25">
        <v>0.31055480990586004</v>
      </c>
      <c r="J167" s="25">
        <v>26.928000000000001</v>
      </c>
      <c r="K167" s="27">
        <f t="shared" si="2"/>
        <v>0.84223480990585964</v>
      </c>
    </row>
    <row r="168" spans="1:11" x14ac:dyDescent="0.35">
      <c r="A168" s="18" t="s">
        <v>45</v>
      </c>
      <c r="B168" s="32">
        <v>94</v>
      </c>
      <c r="C168" s="20" t="s">
        <v>48</v>
      </c>
      <c r="D168" s="33">
        <v>58.247166666666665</v>
      </c>
      <c r="E168" s="34">
        <v>0.57016666666666671</v>
      </c>
      <c r="F168" s="23">
        <v>3</v>
      </c>
      <c r="G168" s="31">
        <v>12.19</v>
      </c>
      <c r="H168" s="26">
        <v>35.369999999999997</v>
      </c>
      <c r="I168" s="25">
        <v>0.37964048704830033</v>
      </c>
      <c r="J168" s="26">
        <v>26.853999999999999</v>
      </c>
      <c r="K168" s="27">
        <f t="shared" si="2"/>
        <v>0.90908048704830025</v>
      </c>
    </row>
    <row r="169" spans="1:11" x14ac:dyDescent="0.35">
      <c r="A169" s="18" t="s">
        <v>45</v>
      </c>
      <c r="B169" s="32">
        <v>95</v>
      </c>
      <c r="C169" s="20" t="s">
        <v>48</v>
      </c>
      <c r="D169" s="33">
        <v>57.901499999999999</v>
      </c>
      <c r="E169" s="34">
        <v>0.29833333333333328</v>
      </c>
      <c r="F169" s="23">
        <v>3</v>
      </c>
      <c r="G169" s="31">
        <v>12.47</v>
      </c>
      <c r="H169" s="26">
        <v>35.200000000000003</v>
      </c>
      <c r="I169" s="25">
        <v>0.29278992149782812</v>
      </c>
      <c r="J169" s="26">
        <v>26.666</v>
      </c>
      <c r="K169" s="27">
        <f t="shared" si="2"/>
        <v>0.75950992149782781</v>
      </c>
    </row>
    <row r="170" spans="1:11" x14ac:dyDescent="0.35">
      <c r="A170" s="18" t="s">
        <v>45</v>
      </c>
      <c r="B170" s="32">
        <v>96</v>
      </c>
      <c r="C170" s="20" t="s">
        <v>48</v>
      </c>
      <c r="D170" s="33">
        <v>57.525666666666666</v>
      </c>
      <c r="E170" s="34">
        <v>0.499</v>
      </c>
      <c r="F170" s="23">
        <v>3</v>
      </c>
      <c r="G170" s="31">
        <v>13.06</v>
      </c>
      <c r="H170" s="26">
        <v>35.24</v>
      </c>
      <c r="I170" s="25">
        <v>0.42167077828978244</v>
      </c>
      <c r="J170" s="26">
        <v>26.58</v>
      </c>
      <c r="K170" s="27">
        <f t="shared" si="2"/>
        <v>0.75623077828978236</v>
      </c>
    </row>
    <row r="171" spans="1:11" x14ac:dyDescent="0.35">
      <c r="A171" s="18" t="s">
        <v>45</v>
      </c>
      <c r="B171" s="32">
        <v>97</v>
      </c>
      <c r="C171" s="20" t="s">
        <v>48</v>
      </c>
      <c r="D171" s="33">
        <v>57.808500000000002</v>
      </c>
      <c r="E171" s="34">
        <v>1.5101666666666667</v>
      </c>
      <c r="F171" s="23">
        <v>3</v>
      </c>
      <c r="G171" s="31">
        <v>13.38</v>
      </c>
      <c r="H171" s="26">
        <v>35.340000000000003</v>
      </c>
      <c r="I171" s="25">
        <v>0.35652170503916658</v>
      </c>
      <c r="J171" s="26">
        <v>26.596</v>
      </c>
      <c r="K171" s="27">
        <f t="shared" si="2"/>
        <v>0.61940170503916603</v>
      </c>
    </row>
    <row r="172" spans="1:11" x14ac:dyDescent="0.35">
      <c r="A172" s="18" t="s">
        <v>45</v>
      </c>
      <c r="B172" s="32">
        <v>98</v>
      </c>
      <c r="C172" s="20" t="s">
        <v>48</v>
      </c>
      <c r="D172" s="33">
        <v>58.427166666666665</v>
      </c>
      <c r="E172" s="34">
        <v>0.70283333333333331</v>
      </c>
      <c r="F172" s="23">
        <v>3</v>
      </c>
      <c r="G172" s="31">
        <v>13.41</v>
      </c>
      <c r="H172" s="26">
        <v>35.369999999999997</v>
      </c>
      <c r="I172" s="25">
        <v>0.37440285886875269</v>
      </c>
      <c r="J172" s="26">
        <v>26.611000000000001</v>
      </c>
      <c r="K172" s="27">
        <f t="shared" si="2"/>
        <v>0.63056285886875196</v>
      </c>
    </row>
    <row r="173" spans="1:11" x14ac:dyDescent="0.35">
      <c r="A173" s="18" t="s">
        <v>45</v>
      </c>
      <c r="B173" s="32">
        <v>99</v>
      </c>
      <c r="C173" s="20" t="s">
        <v>48</v>
      </c>
      <c r="D173" s="33">
        <v>58.23</v>
      </c>
      <c r="E173" s="34">
        <v>1.4543333333333335</v>
      </c>
      <c r="F173" s="23">
        <v>3</v>
      </c>
      <c r="G173" s="31">
        <v>13.29</v>
      </c>
      <c r="H173" s="26">
        <v>35.4</v>
      </c>
      <c r="I173" s="25">
        <v>0.29920502008967859</v>
      </c>
      <c r="J173" s="26">
        <v>26.658000000000001</v>
      </c>
      <c r="K173" s="27">
        <f t="shared" si="2"/>
        <v>0.58224502008967827</v>
      </c>
    </row>
    <row r="174" spans="1:11" x14ac:dyDescent="0.35">
      <c r="A174" s="18" t="s">
        <v>45</v>
      </c>
      <c r="B174" s="32">
        <v>100</v>
      </c>
      <c r="C174" s="20" t="s">
        <v>48</v>
      </c>
      <c r="D174" s="33">
        <v>58.268500000000003</v>
      </c>
      <c r="E174" s="34">
        <v>2.7291666666666665</v>
      </c>
      <c r="F174" s="23">
        <v>3</v>
      </c>
      <c r="G174" s="31">
        <v>13.22</v>
      </c>
      <c r="H174" s="26">
        <v>34.880000000000003</v>
      </c>
      <c r="I174" s="25">
        <v>0.25101849133743204</v>
      </c>
      <c r="J174" s="26">
        <v>26.268999999999998</v>
      </c>
      <c r="K174" s="27">
        <f t="shared" si="2"/>
        <v>0.54973849133743125</v>
      </c>
    </row>
    <row r="175" spans="1:11" x14ac:dyDescent="0.35">
      <c r="A175" s="18" t="s">
        <v>45</v>
      </c>
      <c r="B175" s="32">
        <v>101</v>
      </c>
      <c r="C175" s="20" t="s">
        <v>48</v>
      </c>
      <c r="D175" s="33">
        <v>57.744999999999997</v>
      </c>
      <c r="E175" s="34">
        <v>3.4928333333333335</v>
      </c>
      <c r="F175" s="23">
        <v>3</v>
      </c>
      <c r="G175" s="31">
        <v>13.6</v>
      </c>
      <c r="H175" s="26">
        <v>34.54</v>
      </c>
      <c r="I175" s="25">
        <v>9.8363087253982406E-2</v>
      </c>
      <c r="J175" s="26">
        <v>25.931999999999999</v>
      </c>
      <c r="K175" s="27">
        <f t="shared" si="2"/>
        <v>0.31196308725398225</v>
      </c>
    </row>
    <row r="176" spans="1:11" x14ac:dyDescent="0.35">
      <c r="A176" s="18" t="s">
        <v>45</v>
      </c>
      <c r="B176" s="32">
        <v>102</v>
      </c>
      <c r="C176" s="20" t="s">
        <v>48</v>
      </c>
      <c r="D176" s="33">
        <v>58.466833333333334</v>
      </c>
      <c r="E176" s="34">
        <v>3.9318333333333335</v>
      </c>
      <c r="F176" s="23">
        <v>3</v>
      </c>
      <c r="G176" s="31">
        <v>13.56</v>
      </c>
      <c r="H176" s="26">
        <v>32.659999999999997</v>
      </c>
      <c r="I176" s="25">
        <v>-0.40744276325340756</v>
      </c>
      <c r="J176" s="26">
        <v>24.484999999999999</v>
      </c>
      <c r="K176" s="27">
        <f t="shared" si="2"/>
        <v>-0.18488276325340802</v>
      </c>
    </row>
    <row r="177" spans="1:11" x14ac:dyDescent="0.35">
      <c r="A177" s="18" t="s">
        <v>45</v>
      </c>
      <c r="B177" s="32">
        <v>103</v>
      </c>
      <c r="C177" s="20" t="s">
        <v>48</v>
      </c>
      <c r="D177" s="33">
        <v>59.224499999999999</v>
      </c>
      <c r="E177" s="34">
        <v>3.3411666666666666</v>
      </c>
      <c r="F177" s="23">
        <v>3</v>
      </c>
      <c r="G177" s="31">
        <v>12.61</v>
      </c>
      <c r="H177" s="26">
        <v>35.04</v>
      </c>
      <c r="I177" s="25">
        <v>0.18444087650593544</v>
      </c>
      <c r="J177" s="26">
        <v>26.515000000000001</v>
      </c>
      <c r="K177" s="27">
        <f t="shared" si="2"/>
        <v>0.61980087650593507</v>
      </c>
    </row>
    <row r="178" spans="1:11" x14ac:dyDescent="0.35">
      <c r="A178" s="18" t="s">
        <v>45</v>
      </c>
      <c r="B178" s="32">
        <v>110</v>
      </c>
      <c r="C178" s="20" t="s">
        <v>48</v>
      </c>
      <c r="D178" s="33">
        <v>60.005499999999998</v>
      </c>
      <c r="E178" s="34">
        <v>-0.51016666666666666</v>
      </c>
      <c r="F178" s="23">
        <v>3</v>
      </c>
      <c r="G178" s="31">
        <v>11.95</v>
      </c>
      <c r="H178" s="26">
        <v>35.43</v>
      </c>
      <c r="I178" s="25">
        <v>0.39057690242021526</v>
      </c>
      <c r="J178" s="26">
        <v>26.946000000000002</v>
      </c>
      <c r="K178" s="27">
        <f t="shared" si="2"/>
        <v>0.97377690242021497</v>
      </c>
    </row>
    <row r="179" spans="1:11" x14ac:dyDescent="0.35">
      <c r="A179" s="18" t="s">
        <v>45</v>
      </c>
      <c r="B179" s="32">
        <v>111</v>
      </c>
      <c r="C179" s="20" t="s">
        <v>48</v>
      </c>
      <c r="D179" s="33">
        <v>60.276666666666664</v>
      </c>
      <c r="E179" s="34">
        <v>0.58150000000000002</v>
      </c>
      <c r="F179" s="23">
        <v>3</v>
      </c>
      <c r="G179" s="31">
        <v>11.84</v>
      </c>
      <c r="H179" s="26">
        <v>35.479999999999997</v>
      </c>
      <c r="I179" s="25">
        <v>0.3964995454430652</v>
      </c>
      <c r="J179" s="26">
        <v>27.007999999999999</v>
      </c>
      <c r="K179" s="27">
        <f t="shared" si="2"/>
        <v>1.0043395454430653</v>
      </c>
    </row>
    <row r="180" spans="1:11" x14ac:dyDescent="0.35">
      <c r="A180" s="18" t="s">
        <v>45</v>
      </c>
      <c r="B180" s="32">
        <v>112</v>
      </c>
      <c r="C180" s="20" t="s">
        <v>48</v>
      </c>
      <c r="D180" s="33">
        <v>60.383333333333333</v>
      </c>
      <c r="E180" s="34">
        <v>1.2241666666666666</v>
      </c>
      <c r="F180" s="23">
        <v>3</v>
      </c>
      <c r="G180" s="31">
        <v>12.11</v>
      </c>
      <c r="H180" s="26">
        <v>35.43</v>
      </c>
      <c r="I180" s="25">
        <v>0.36108084971597054</v>
      </c>
      <c r="J180" s="26">
        <v>26.920999999999999</v>
      </c>
      <c r="K180" s="27">
        <f t="shared" si="2"/>
        <v>0.90844084971597061</v>
      </c>
    </row>
    <row r="181" spans="1:11" x14ac:dyDescent="0.35">
      <c r="A181" s="18" t="s">
        <v>45</v>
      </c>
      <c r="B181" s="32">
        <v>113</v>
      </c>
      <c r="C181" s="20" t="s">
        <v>48</v>
      </c>
      <c r="D181" s="33">
        <v>59.283833333333334</v>
      </c>
      <c r="E181" s="34">
        <v>2.1364999999999998</v>
      </c>
      <c r="F181" s="23">
        <v>3</v>
      </c>
      <c r="G181" s="31">
        <v>12.84</v>
      </c>
      <c r="H181" s="26">
        <v>34.94</v>
      </c>
      <c r="I181" s="25">
        <v>0.15560550545767834</v>
      </c>
      <c r="J181" s="26">
        <v>26.393999999999998</v>
      </c>
      <c r="K181" s="27">
        <f t="shared" si="2"/>
        <v>0.53944550545767811</v>
      </c>
    </row>
    <row r="182" spans="1:11" x14ac:dyDescent="0.35">
      <c r="A182" s="18" t="s">
        <v>45</v>
      </c>
      <c r="B182" s="32">
        <v>114</v>
      </c>
      <c r="C182" s="20" t="s">
        <v>48</v>
      </c>
      <c r="D182" s="33">
        <v>59.295499999999997</v>
      </c>
      <c r="E182" s="34">
        <v>1.6558333333333333</v>
      </c>
      <c r="F182" s="23">
        <v>3</v>
      </c>
      <c r="G182" s="31">
        <v>12.51</v>
      </c>
      <c r="H182" s="26">
        <v>35.26</v>
      </c>
      <c r="I182" s="25">
        <v>0.32554612376605507</v>
      </c>
      <c r="J182" s="26">
        <v>26.707999999999998</v>
      </c>
      <c r="K182" s="27">
        <f t="shared" si="2"/>
        <v>0.78330612376605524</v>
      </c>
    </row>
    <row r="183" spans="1:11" x14ac:dyDescent="0.35">
      <c r="A183" s="18" t="s">
        <v>45</v>
      </c>
      <c r="B183" s="32">
        <v>115</v>
      </c>
      <c r="C183" s="20" t="s">
        <v>48</v>
      </c>
      <c r="D183" s="33">
        <v>59.221833333333336</v>
      </c>
      <c r="E183" s="34">
        <v>0.87149999999999994</v>
      </c>
      <c r="F183" s="23">
        <v>3</v>
      </c>
      <c r="G183" s="31">
        <v>12.86</v>
      </c>
      <c r="H183" s="26">
        <v>35.35</v>
      </c>
      <c r="I183" s="25">
        <v>0.18323977631471089</v>
      </c>
      <c r="J183" s="26">
        <v>26.707000000000001</v>
      </c>
      <c r="K183" s="27">
        <f t="shared" si="2"/>
        <v>0.56259977631471036</v>
      </c>
    </row>
    <row r="184" spans="1:11" x14ac:dyDescent="0.35">
      <c r="A184" s="18" t="s">
        <v>45</v>
      </c>
      <c r="B184" s="32">
        <v>116</v>
      </c>
      <c r="C184" s="20" t="s">
        <v>48</v>
      </c>
      <c r="D184" s="33">
        <v>59.205333333333336</v>
      </c>
      <c r="E184" s="34">
        <v>-0.48783333333333334</v>
      </c>
      <c r="F184" s="23">
        <v>3</v>
      </c>
      <c r="G184" s="31">
        <v>11.78</v>
      </c>
      <c r="H184" s="26">
        <v>35.44</v>
      </c>
      <c r="I184" s="25">
        <v>0.39946086695437732</v>
      </c>
      <c r="J184" s="26">
        <v>26.991</v>
      </c>
      <c r="K184" s="27">
        <f t="shared" si="2"/>
        <v>1.0207408669543772</v>
      </c>
    </row>
    <row r="185" spans="1:11" x14ac:dyDescent="0.35">
      <c r="A185" s="18" t="s">
        <v>45</v>
      </c>
      <c r="B185" s="32">
        <v>117</v>
      </c>
      <c r="C185" s="20" t="s">
        <v>48</v>
      </c>
      <c r="D185" s="33">
        <v>59.299166666666665</v>
      </c>
      <c r="E185" s="34">
        <v>-1.1953333333333334</v>
      </c>
      <c r="F185" s="23">
        <v>3</v>
      </c>
      <c r="G185" s="31">
        <v>11.88</v>
      </c>
      <c r="H185" s="26">
        <v>35.4</v>
      </c>
      <c r="I185" s="25">
        <v>0.40143508129536487</v>
      </c>
      <c r="J185" s="26">
        <v>26.937999999999999</v>
      </c>
      <c r="K185" s="27">
        <f t="shared" si="2"/>
        <v>1.0003150812953643</v>
      </c>
    </row>
    <row r="186" spans="1:11" x14ac:dyDescent="0.35">
      <c r="A186" s="18" t="s">
        <v>45</v>
      </c>
      <c r="B186" s="32">
        <v>118</v>
      </c>
      <c r="C186" s="20" t="s">
        <v>48</v>
      </c>
      <c r="D186" s="33">
        <v>59.039333333333332</v>
      </c>
      <c r="E186" s="34">
        <v>-2.0801666666666665</v>
      </c>
      <c r="F186" s="23">
        <v>3</v>
      </c>
      <c r="G186" s="31">
        <v>12.47</v>
      </c>
      <c r="H186" s="26">
        <v>35.24</v>
      </c>
      <c r="I186" s="25">
        <v>0.38228669576025665</v>
      </c>
      <c r="J186" s="26">
        <v>26.699000000000002</v>
      </c>
      <c r="K186" s="27">
        <f t="shared" si="2"/>
        <v>0.84900669576025622</v>
      </c>
    </row>
    <row r="187" spans="1:11" ht="15" thickBot="1" x14ac:dyDescent="0.4">
      <c r="A187" s="8" t="s">
        <v>45</v>
      </c>
      <c r="B187" s="36">
        <v>119</v>
      </c>
      <c r="C187" s="10" t="s">
        <v>48</v>
      </c>
      <c r="D187" s="37">
        <v>58.400833333333331</v>
      </c>
      <c r="E187" s="38">
        <v>-2.5640000000000001</v>
      </c>
      <c r="F187" s="13">
        <v>3</v>
      </c>
      <c r="G187" s="39">
        <v>12.76</v>
      </c>
      <c r="H187" s="40">
        <v>35.07</v>
      </c>
      <c r="I187" s="15">
        <v>0.36252230223018</v>
      </c>
      <c r="J187" s="40">
        <v>26.509</v>
      </c>
      <c r="K187" s="41">
        <f t="shared" si="2"/>
        <v>0.76428230223017968</v>
      </c>
    </row>
    <row r="188" spans="1:11" x14ac:dyDescent="0.35">
      <c r="D188" s="43"/>
      <c r="E188" s="43"/>
      <c r="F188" s="43"/>
      <c r="G188" s="43"/>
      <c r="H188" s="43"/>
      <c r="I188" s="43"/>
      <c r="J188" s="43"/>
      <c r="K188" s="43"/>
    </row>
    <row r="189" spans="1:11" x14ac:dyDescent="0.35">
      <c r="A189" s="44" t="s">
        <v>49</v>
      </c>
      <c r="D189" s="43"/>
      <c r="E189" s="43"/>
      <c r="F189" s="43"/>
    </row>
    <row r="192" spans="1:11" x14ac:dyDescent="0.35">
      <c r="G192" s="45" t="s">
        <v>50</v>
      </c>
    </row>
    <row r="193" spans="7:10" x14ac:dyDescent="0.35">
      <c r="G193" s="42" t="s">
        <v>51</v>
      </c>
      <c r="H193" s="42">
        <f t="array" ref="H193:I195">LINEST(I3:I187,H3:H187,TRUE,TRUE)</f>
        <v>0.25442246253345091</v>
      </c>
      <c r="I193" s="42">
        <v>-8.6393928711165806</v>
      </c>
      <c r="J193" s="42" t="s">
        <v>52</v>
      </c>
    </row>
    <row r="194" spans="7:10" x14ac:dyDescent="0.35">
      <c r="G194" s="42" t="s">
        <v>53</v>
      </c>
      <c r="H194" s="42">
        <v>7.4281591433231998E-3</v>
      </c>
      <c r="I194" s="42">
        <v>0.25785358403744396</v>
      </c>
      <c r="J194" s="42" t="s">
        <v>54</v>
      </c>
    </row>
    <row r="195" spans="7:10" x14ac:dyDescent="0.35">
      <c r="G195" s="42" t="s">
        <v>55</v>
      </c>
      <c r="H195" s="42">
        <v>0.86505782002451936</v>
      </c>
      <c r="I195" s="42">
        <v>7.2769063292580302E-2</v>
      </c>
    </row>
    <row r="197" spans="7:10" x14ac:dyDescent="0.35">
      <c r="G197" s="45" t="s">
        <v>56</v>
      </c>
    </row>
    <row r="198" spans="7:10" x14ac:dyDescent="0.35">
      <c r="G198" s="42">
        <f t="array" ref="G198:I202">LINEST(J3:J187,K3:K187^{1,2},TRUE,TRUE)</f>
        <v>-0.20747034233915732</v>
      </c>
      <c r="H198" s="42">
        <v>1.4314429738888101</v>
      </c>
      <c r="I198" s="42">
        <v>25.624090199621801</v>
      </c>
    </row>
    <row r="199" spans="7:10" x14ac:dyDescent="0.35">
      <c r="G199" s="42">
        <v>1.8688462120110699E-2</v>
      </c>
      <c r="H199" s="42">
        <v>3.3984456236741366E-2</v>
      </c>
      <c r="I199" s="42">
        <v>2.5661377086980505E-2</v>
      </c>
    </row>
    <row r="200" spans="7:10" x14ac:dyDescent="0.35">
      <c r="G200" s="42">
        <v>0.95098791192293397</v>
      </c>
      <c r="H200" s="42">
        <v>0.27105373643600544</v>
      </c>
      <c r="I200" s="42" t="e">
        <v>#N/A</v>
      </c>
    </row>
    <row r="201" spans="7:10" x14ac:dyDescent="0.35">
      <c r="G201" s="42">
        <v>1765.6848214447173</v>
      </c>
      <c r="H201" s="42">
        <v>182</v>
      </c>
      <c r="I201" s="42" t="e">
        <v>#N/A</v>
      </c>
    </row>
    <row r="202" spans="7:10" x14ac:dyDescent="0.35">
      <c r="G202" s="42">
        <v>259.45017980524614</v>
      </c>
      <c r="H202" s="42">
        <v>13.371563302537352</v>
      </c>
      <c r="I202" s="42" t="e">
        <v>#N/A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</dc:creator>
  <cp:lastModifiedBy>jacek</cp:lastModifiedBy>
  <dcterms:created xsi:type="dcterms:W3CDTF">2022-01-31T07:51:20Z</dcterms:created>
  <dcterms:modified xsi:type="dcterms:W3CDTF">2022-01-31T07:52:35Z</dcterms:modified>
</cp:coreProperties>
</file>