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josiesouth/Downloads/"/>
    </mc:Choice>
  </mc:AlternateContent>
  <xr:revisionPtr revIDLastSave="0" documentId="13_ncr:1_{C1BA5D3B-C0FA-DE49-9880-8D9BCA30A73D}" xr6:coauthVersionLast="47" xr6:coauthVersionMax="47" xr10:uidLastSave="{00000000-0000-0000-0000-000000000000}"/>
  <bookViews>
    <workbookView xWindow="10240" yWindow="0" windowWidth="18560" windowHeight="18000" activeTab="3" xr2:uid="{00000000-000D-0000-FFFF-FFFF00000000}"/>
  </bookViews>
  <sheets>
    <sheet name="Lionfish (Pterois volitans)" sheetId="1" r:id="rId1"/>
    <sheet name="Shanny (Lipophrys pholis)" sheetId="2" r:id="rId2"/>
    <sheet name="Dogfish reproduction data" sheetId="5" r:id="rId3"/>
    <sheet name="Dogfish (Scyliorhinus canicula)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5" l="1"/>
  <c r="D7" i="5"/>
  <c r="C7" i="5"/>
  <c r="B7" i="5"/>
  <c r="B17" i="5" s="1"/>
  <c r="C17" i="5" s="1"/>
  <c r="D6" i="5"/>
  <c r="C6" i="5"/>
  <c r="B6" i="5"/>
  <c r="B18" i="5" s="1"/>
  <c r="C18" i="5" s="1"/>
  <c r="B19" i="5" l="1"/>
  <c r="C19" i="5" s="1"/>
  <c r="B16" i="5"/>
  <c r="C1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tc={C0C64076-E1F3-40CC-B983-65431C8E8E55}</author>
  </authors>
  <commentList>
    <comment ref="D13" authorId="0" shapeId="0" xr:uid="{C0C64076-E1F3-40CC-B983-65431C8E8E55}">
      <text>
        <t>[Threaded comment]
Your version of Excel allows you to read this threaded comment; however, any edits to it will get removed if the file is opened in a newer version of Excel. Learn more: https://go.microsoft.com/fwlink/?linkid=870924
Comment:
    19*C here, ja?</t>
      </text>
    </comment>
  </commentList>
</comments>
</file>

<file path=xl/sharedStrings.xml><?xml version="1.0" encoding="utf-8"?>
<sst xmlns="http://schemas.openxmlformats.org/spreadsheetml/2006/main" count="347" uniqueCount="184">
  <si>
    <t>Functional Response data</t>
  </si>
  <si>
    <t>Predator</t>
  </si>
  <si>
    <t>Prey</t>
  </si>
  <si>
    <t>Temperature</t>
  </si>
  <si>
    <t>Maximum feeding</t>
  </si>
  <si>
    <t>Maximum feeding SD</t>
  </si>
  <si>
    <t>Maximum feeding SE</t>
  </si>
  <si>
    <t>Reference</t>
  </si>
  <si>
    <t>doi</t>
  </si>
  <si>
    <t>22 °C (i.e. low)</t>
  </si>
  <si>
    <t>South et al. 2017</t>
  </si>
  <si>
    <t>https://doi.org/10.1007/s10641-017-0633-y</t>
  </si>
  <si>
    <t>26 °C (i.e. high)</t>
  </si>
  <si>
    <t>Predator abundance data</t>
  </si>
  <si>
    <t>Abundance</t>
  </si>
  <si>
    <t>Abundance SD</t>
  </si>
  <si>
    <t>Abundance SE</t>
  </si>
  <si>
    <t>Unit</t>
  </si>
  <si>
    <t>Abundance data actual temperature</t>
  </si>
  <si>
    <t>Location</t>
  </si>
  <si>
    <t>Invasive/Native</t>
  </si>
  <si>
    <t>notes</t>
  </si>
  <si>
    <t>hectares (ha)</t>
  </si>
  <si>
    <t>20 °C (i.e. low)</t>
  </si>
  <si>
    <t>North Carolina (Cape Hatteras), USA</t>
  </si>
  <si>
    <t>Invasive, invasion front population</t>
  </si>
  <si>
    <t>Whitfield et al. 2007</t>
  </si>
  <si>
    <t>doi:10.1007/s10530-006-9005-9</t>
  </si>
  <si>
    <t>(high)</t>
  </si>
  <si>
    <t>New Providence Island, Bahamas</t>
  </si>
  <si>
    <t>Invasive, invasion core population</t>
  </si>
  <si>
    <t>Green &amp; Côté 2009</t>
  </si>
  <si>
    <t>doi:10.1007/s00338-008-0446-8</t>
  </si>
  <si>
    <t>28.68 ± 0.02 °C SE</t>
  </si>
  <si>
    <t>The Bahamas</t>
  </si>
  <si>
    <t>Cure et al. 2012</t>
  </si>
  <si>
    <t>Actual temperature data, summer means for the Bahamas invaded range</t>
  </si>
  <si>
    <t>Prey reproduction data</t>
  </si>
  <si>
    <t>Prey species</t>
  </si>
  <si>
    <t>Reproduction proxy</t>
  </si>
  <si>
    <t>Total larval cohort development to juvenile (i.e. survival rate)</t>
  </si>
  <si>
    <t>% change (i.e. RRQ)</t>
  </si>
  <si>
    <t>juvenile survival</t>
  </si>
  <si>
    <t xml:space="preserve">25 °C </t>
  </si>
  <si>
    <t>Oliphant et al. 2014</t>
  </si>
  <si>
    <t>doi:10.1371/journal.pone.0075785</t>
  </si>
  <si>
    <t xml:space="preserve">30 °C </t>
  </si>
  <si>
    <t>10.75 % increase</t>
  </si>
  <si>
    <t>RIP and RIPq calculations</t>
  </si>
  <si>
    <t>predator</t>
  </si>
  <si>
    <t>prey</t>
  </si>
  <si>
    <t>maxfeed</t>
  </si>
  <si>
    <t>max feed sd</t>
  </si>
  <si>
    <t>max feed se</t>
  </si>
  <si>
    <t>abundance</t>
  </si>
  <si>
    <t>abundance SD</t>
  </si>
  <si>
    <t>abundance SE</t>
  </si>
  <si>
    <t>temperature</t>
  </si>
  <si>
    <t>location</t>
  </si>
  <si>
    <t xml:space="preserve">22°C </t>
  </si>
  <si>
    <t>Cape Hatteras, invasion front</t>
  </si>
  <si>
    <t xml:space="preserve">26 °C </t>
  </si>
  <si>
    <t>The Bahamas, invasion core</t>
  </si>
  <si>
    <t>species</t>
  </si>
  <si>
    <t>abiotic conditions</t>
  </si>
  <si>
    <t>RIP</t>
  </si>
  <si>
    <t>RRQ</t>
  </si>
  <si>
    <t>RIPq</t>
  </si>
  <si>
    <t>22 - 26 °C, invasion front and invasion core temperature ranges</t>
  </si>
  <si>
    <t>Echinogammarus marinus</t>
  </si>
  <si>
    <t>15 °C  (i.e. current)</t>
  </si>
  <si>
    <t>South et al. 2018</t>
  </si>
  <si>
    <t>https://doi.org/10.1111/jfb.13500</t>
  </si>
  <si>
    <t>19 °C (i.e. predicted)</t>
  </si>
  <si>
    <t>Actual temperature from ref</t>
  </si>
  <si>
    <t>15 °C (i.e. current, 2017)</t>
  </si>
  <si>
    <t>Ballyhenry Bay, 54.39 N, -5.57 W</t>
  </si>
  <si>
    <t>Native</t>
  </si>
  <si>
    <t>Current MS (see Shanny_abund_raw for raw data)</t>
  </si>
  <si>
    <t>Current MS</t>
  </si>
  <si>
    <t>hand searching along a transect</t>
  </si>
  <si>
    <t>(i.e. predicted)</t>
  </si>
  <si>
    <t>Almada et al. (1990)</t>
  </si>
  <si>
    <t>doi:10.1017/S0025315400059142</t>
  </si>
  <si>
    <t xml:space="preserve">Abundance data at 19°C not found - data assumes a 60% reduction in reproduction time (based on Almada et al. 1990 - breeding stops at 17°C) </t>
  </si>
  <si>
    <t>juveniles per female</t>
  </si>
  <si>
    <t>Fecundity</t>
  </si>
  <si>
    <t>15 °C</t>
  </si>
  <si>
    <t xml:space="preserve">16 ± 2 </t>
  </si>
  <si>
    <t xml:space="preserve"> Maranhão and Marques (2003)</t>
  </si>
  <si>
    <t>doi:10.1016/S1146-609X(02)00003-6</t>
  </si>
  <si>
    <t>data from median salinity estimates in Maranhão and Marques (2003) (i.e. 15 %)</t>
  </si>
  <si>
    <t>19 °C</t>
  </si>
  <si>
    <t xml:space="preserve">7 ± 1 </t>
  </si>
  <si>
    <t xml:space="preserve">56% decrease </t>
  </si>
  <si>
    <t>15 °C (current)</t>
  </si>
  <si>
    <t>Great Britain, Native</t>
  </si>
  <si>
    <t>19 °C (predicted)</t>
  </si>
  <si>
    <t>15 - 19 °C, predicted Irish Sea temperature change in the British Isles</t>
  </si>
  <si>
    <t>mean</t>
  </si>
  <si>
    <t>sd</t>
  </si>
  <si>
    <t>se</t>
  </si>
  <si>
    <t>South and Dick 2017</t>
  </si>
  <si>
    <t>https://doi.org/10.1007/s10641-017-0640-z</t>
  </si>
  <si>
    <t>South and Dick 2018</t>
  </si>
  <si>
    <t>Actual temperature</t>
  </si>
  <si>
    <t>Population scenario</t>
  </si>
  <si>
    <t xml:space="preserve">Nautical miles (M2) </t>
  </si>
  <si>
    <t>Irish Sea</t>
  </si>
  <si>
    <t>Baseline</t>
  </si>
  <si>
    <t>data from AFBI groundfish survey 2015 (see AFBI_2015_LSD_raw)</t>
  </si>
  <si>
    <t>16.5 (predicted increase, Sokolov et al. 2009)</t>
  </si>
  <si>
    <t>50% increase</t>
  </si>
  <si>
    <t>predicted increase based on dogfish fecundity and gestation time relationship with temperature (see Dogfish reproduction data for raw data and calculations)</t>
  </si>
  <si>
    <t>80 % increase</t>
  </si>
  <si>
    <t>Juveniles released (mean ± SD)</t>
  </si>
  <si>
    <t>10 °C</t>
  </si>
  <si>
    <t>24 ± 4</t>
  </si>
  <si>
    <t>16 ± 2</t>
  </si>
  <si>
    <t>66% decrease</t>
  </si>
  <si>
    <t>normal</t>
  </si>
  <si>
    <t>50%inc</t>
  </si>
  <si>
    <t>80% inc</t>
  </si>
  <si>
    <t>predator population scenario</t>
  </si>
  <si>
    <t>11-16.5°C</t>
  </si>
  <si>
    <t>80% increase</t>
  </si>
  <si>
    <t>Location (proxy for temperature)</t>
  </si>
  <si>
    <t>no. eggs laid/year</t>
  </si>
  <si>
    <t>11°C (Ellis and Shackley 1997)</t>
  </si>
  <si>
    <t>Tunisia (Capapé, 1977)</t>
  </si>
  <si>
    <t>Northern Tunisia (Capapé et al. 2014)</t>
  </si>
  <si>
    <t>References</t>
  </si>
  <si>
    <t>lower</t>
  </si>
  <si>
    <r>
      <rPr>
        <sz val="12"/>
        <color rgb="FF000000"/>
        <rFont val="Times New Roman"/>
        <family val="1"/>
      </rPr>
      <t xml:space="preserve">Ellis, J.R., Shackley, S.E. (1997). The reproductive biology of Scyliorhinus canicula in the Bristol Channel, U.K. </t>
    </r>
    <r>
      <rPr>
        <i/>
        <sz val="12"/>
        <color rgb="FF000000"/>
        <rFont val="Times New Roman"/>
        <family val="1"/>
      </rPr>
      <t>Journal of Fish Biology</t>
    </r>
    <r>
      <rPr>
        <sz val="12"/>
        <color rgb="FF000000"/>
        <rFont val="Times New Roman"/>
        <family val="1"/>
      </rPr>
      <t xml:space="preserve">, </t>
    </r>
    <r>
      <rPr>
        <b/>
        <sz val="12"/>
        <color rgb="FF000000"/>
        <rFont val="Times New Roman"/>
        <family val="1"/>
      </rPr>
      <t>51</t>
    </r>
    <r>
      <rPr>
        <sz val="12"/>
        <color rgb="FF000000"/>
        <rFont val="Times New Roman"/>
        <family val="1"/>
      </rPr>
      <t>: 361–372. doi:10.1111/j.1095-8649.1997.tb01672.x</t>
    </r>
  </si>
  <si>
    <t>upper</t>
  </si>
  <si>
    <r>
      <rPr>
        <sz val="12"/>
        <color rgb="FF000000"/>
        <rFont val="Times New Roman"/>
        <family val="1"/>
      </rPr>
      <t xml:space="preserve">Capapé, C. (1977). Contribution to the biology of the Scyliorhinidæ of the Tunisian coasts. Scyliorhinus canicula (Linné, 1758): geographical and bathymetric distribution, sexuality, reproduction, fertility. </t>
    </r>
    <r>
      <rPr>
        <i/>
        <sz val="12"/>
        <color rgb="FF000000"/>
        <rFont val="Times New Roman"/>
        <family val="1"/>
      </rPr>
      <t>Bull. Off. Natl. Pêch. Tunisie</t>
    </r>
    <r>
      <rPr>
        <sz val="12"/>
        <color rgb="FF000000"/>
        <rFont val="Times New Roman"/>
        <family val="1"/>
      </rPr>
      <t xml:space="preserve">, </t>
    </r>
    <r>
      <rPr>
        <b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>(1): 83–101.</t>
    </r>
  </si>
  <si>
    <r>
      <rPr>
        <sz val="12"/>
        <color rgb="FF000000"/>
        <rFont val="Times New Roman"/>
        <family val="1"/>
      </rPr>
      <t xml:space="preserve">Capapé, C., Mnasri-Sioudi, N., El Kamel-Moutalibi, O., Boumaïza, M., Amor, M.M.B., Reynaud, C. (2014). Production, maturity, reproductive cycle and fecundity of small-spotted catshark, Scyliorhinus canicula (Chondrichthyes: Scyliorhinidae) from the northern coast of Tunisia (Central Mediterranean). </t>
    </r>
    <r>
      <rPr>
        <i/>
        <sz val="12"/>
        <color rgb="FF000000"/>
        <rFont val="Times New Roman"/>
        <family val="1"/>
      </rPr>
      <t>Journal of Ichthyology,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54</t>
    </r>
    <r>
      <rPr>
        <sz val="12"/>
        <color rgb="FF000000"/>
        <rFont val="Times New Roman"/>
        <family val="1"/>
      </rPr>
      <t>: 111–126. doi:10.1134/S0032945214010020</t>
    </r>
  </si>
  <si>
    <t>eggs laid / day/year</t>
  </si>
  <si>
    <r>
      <rPr>
        <sz val="12"/>
        <color rgb="FF000000"/>
        <rFont val="Times New Roman"/>
        <family val="1"/>
      </rPr>
      <t xml:space="preserve">Capapé, C., Tomasini, J.A., Bouchereau, J.L. (1991). Observations on the breeding biology of the small catshark, </t>
    </r>
    <r>
      <rPr>
        <i/>
        <sz val="12"/>
        <color rgb="FF000000"/>
        <rFont val="Times New Roman"/>
        <family val="1"/>
      </rPr>
      <t>Scyliorhinus canicula</t>
    </r>
    <r>
      <rPr>
        <sz val="12"/>
        <color rgb="FF000000"/>
        <rFont val="Times New Roman"/>
        <family val="1"/>
      </rPr>
      <t xml:space="preserve"> (Linnaeus, 1758) (Pisces, Scyliorhinidae) of the Gulf of Lion (Southern France). </t>
    </r>
    <r>
      <rPr>
        <i/>
        <sz val="12"/>
        <color rgb="FF000000"/>
        <rFont val="Times New Roman"/>
        <family val="1"/>
      </rPr>
      <t>Ichtyophysiol. Acta</t>
    </r>
    <r>
      <rPr>
        <sz val="12"/>
        <color rgb="FF000000"/>
        <rFont val="Times New Roman"/>
        <family val="1"/>
      </rPr>
      <t xml:space="preserve">, </t>
    </r>
    <r>
      <rPr>
        <b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 xml:space="preserve">: 87–109. </t>
    </r>
  </si>
  <si>
    <r>
      <rPr>
        <sz val="12"/>
        <color rgb="FF000000"/>
        <rFont val="Times New Roman"/>
        <family val="1"/>
      </rPr>
      <t xml:space="preserve">Ballard, W.W., Mellinger, J., Lechenault, H. (1993). A series of normal stages for development of </t>
    </r>
    <r>
      <rPr>
        <i/>
        <sz val="12"/>
        <color rgb="FF000000"/>
        <rFont val="Times New Roman"/>
        <family val="1"/>
      </rPr>
      <t>Scyliorhinus canicula</t>
    </r>
    <r>
      <rPr>
        <sz val="12"/>
        <color rgb="FF000000"/>
        <rFont val="Times New Roman"/>
        <family val="1"/>
      </rPr>
      <t xml:space="preserve"> the lesser spotted dogfish (Chondrichthyes: Scyliorhinidae). </t>
    </r>
    <r>
      <rPr>
        <i/>
        <sz val="12"/>
        <color rgb="FF000000"/>
        <rFont val="Times New Roman"/>
        <family val="1"/>
      </rPr>
      <t>Journal of Experimental Zoology Part B: Molecular and Developmental Evolution</t>
    </r>
    <r>
      <rPr>
        <sz val="12"/>
        <color rgb="FF000000"/>
        <rFont val="Times New Roman"/>
        <family val="1"/>
      </rPr>
      <t xml:space="preserve">, </t>
    </r>
    <r>
      <rPr>
        <b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: 318-336</t>
    </r>
  </si>
  <si>
    <t>Gestation time</t>
  </si>
  <si>
    <t>11°C (Ballard et al. 1993)</t>
  </si>
  <si>
    <t>16°C (Ballard et al. 1993)</t>
  </si>
  <si>
    <t>range</t>
  </si>
  <si>
    <t>% decrease in gestation time (11C relative to 16C)</t>
  </si>
  <si>
    <t>gestation time</t>
  </si>
  <si>
    <t>273 days</t>
  </si>
  <si>
    <t>145 days</t>
  </si>
  <si>
    <t>175 days</t>
  </si>
  <si>
    <t>Combine gestation and fecundity changes including upper-lower range</t>
  </si>
  <si>
    <t>Temperature change combinations and confidence range</t>
  </si>
  <si>
    <t>days between eggs</t>
  </si>
  <si>
    <t>eggs per year</t>
  </si>
  <si>
    <t>eggs laid per year</t>
  </si>
  <si>
    <t>Potential % change</t>
  </si>
  <si>
    <t xml:space="preserve">11°C lower range of lower - 16°C </t>
  </si>
  <si>
    <t>26-40.47</t>
  </si>
  <si>
    <t>55.65% increase</t>
  </si>
  <si>
    <t>11°C lower range of upper -16°C</t>
  </si>
  <si>
    <t>26-48.91</t>
  </si>
  <si>
    <t>88.11% increase</t>
  </si>
  <si>
    <t xml:space="preserve">11°C higher range of lower - 16°C </t>
  </si>
  <si>
    <t>62-96</t>
  </si>
  <si>
    <t>55.85% increase</t>
  </si>
  <si>
    <t xml:space="preserve">11°C higher range of upper - 16°C </t>
  </si>
  <si>
    <t>62-116</t>
  </si>
  <si>
    <t>87% increase</t>
  </si>
  <si>
    <t>Dogfish baseline and projected abundance</t>
  </si>
  <si>
    <t>Abundance of Dogfish / nautical mile</t>
  </si>
  <si>
    <t>reference</t>
  </si>
  <si>
    <t>Total (total survey)</t>
  </si>
  <si>
    <t>original data from AFBI survey 2015</t>
  </si>
  <si>
    <t>Projected 50%^</t>
  </si>
  <si>
    <t>projected increase per calculations above</t>
  </si>
  <si>
    <t>Projected 80%^</t>
  </si>
  <si>
    <t>doi:10.3354/meps09942</t>
  </si>
  <si>
    <r>
      <t>Lionfish (</t>
    </r>
    <r>
      <rPr>
        <i/>
        <sz val="12"/>
        <color theme="1"/>
        <rFont val="Calibri"/>
        <family val="2"/>
      </rPr>
      <t>Pterois volitans</t>
    </r>
    <r>
      <rPr>
        <sz val="12"/>
        <color theme="1"/>
        <rFont val="Calibri"/>
        <family val="2"/>
      </rPr>
      <t>)</t>
    </r>
  </si>
  <si>
    <r>
      <t>Grass shrimp (</t>
    </r>
    <r>
      <rPr>
        <i/>
        <sz val="12"/>
        <color theme="1"/>
        <rFont val="Calibri"/>
        <family val="2"/>
      </rPr>
      <t>Palaemonetes varians</t>
    </r>
    <r>
      <rPr>
        <sz val="12"/>
        <color theme="1"/>
        <rFont val="Calibri"/>
        <family val="2"/>
      </rPr>
      <t>)</t>
    </r>
  </si>
  <si>
    <r>
      <t>Lionfish (</t>
    </r>
    <r>
      <rPr>
        <b/>
        <i/>
        <sz val="12"/>
        <color theme="1"/>
        <rFont val="Calibri"/>
        <family val="2"/>
      </rPr>
      <t>Pterois volitans</t>
    </r>
    <r>
      <rPr>
        <b/>
        <sz val="12"/>
        <color theme="1"/>
        <rFont val="Calibri"/>
        <family val="2"/>
      </rPr>
      <t>)</t>
    </r>
  </si>
  <si>
    <r>
      <t>Grass shrimp (</t>
    </r>
    <r>
      <rPr>
        <b/>
        <i/>
        <sz val="12"/>
        <color theme="1"/>
        <rFont val="Calibri"/>
        <family val="2"/>
      </rPr>
      <t>Palaemonetes varians</t>
    </r>
    <r>
      <rPr>
        <b/>
        <sz val="12"/>
        <color theme="1"/>
        <rFont val="Calibri"/>
        <family val="2"/>
      </rPr>
      <t>)</t>
    </r>
  </si>
  <si>
    <r>
      <t>Shanny (</t>
    </r>
    <r>
      <rPr>
        <i/>
        <sz val="12"/>
        <color theme="1"/>
        <rFont val="Calibri"/>
        <family val="2"/>
      </rPr>
      <t>Lipophrys pholis</t>
    </r>
    <r>
      <rPr>
        <sz val="12"/>
        <color theme="1"/>
        <rFont val="Calibri"/>
        <family val="2"/>
      </rPr>
      <t>)</t>
    </r>
  </si>
  <si>
    <r>
      <t>Dogfish (</t>
    </r>
    <r>
      <rPr>
        <i/>
        <sz val="12"/>
        <color theme="1"/>
        <rFont val="Calibri"/>
        <family val="2"/>
      </rPr>
      <t>Scyliorhinus canicula</t>
    </r>
    <r>
      <rPr>
        <sz val="12"/>
        <color theme="1"/>
        <rFont val="Calibri"/>
        <family val="2"/>
      </rPr>
      <t>)</t>
    </r>
  </si>
  <si>
    <t xml:space="preserve"> (temperatures not provided in Green and Côté - so used temperature data provided for the Bahamas found in Cure et al 2012, see row below)</t>
  </si>
  <si>
    <t>Gulf of Lion (Capapé et al. 1991)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</si>
</sst>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Arial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Times New Roman"/>
      <family val="1"/>
    </font>
    <font>
      <sz val="16"/>
      <color rgb="FF181817"/>
      <name val="Helvetica Neue"/>
      <family val="2"/>
    </font>
    <font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i/>
      <sz val="12"/>
      <color theme="1"/>
      <name val="Calibri"/>
      <family val="2"/>
    </font>
    <font>
      <b/>
      <i/>
      <sz val="12"/>
      <color theme="1"/>
      <name val="Calibri"/>
      <family val="2"/>
    </font>
    <font>
      <sz val="12"/>
      <color theme="1"/>
      <name val="Calibri"/>
      <family val="2"/>
      <scheme val="major"/>
    </font>
    <font>
      <sz val="11"/>
      <color rgb="FF181817"/>
      <name val="Calibri"/>
      <family val="2"/>
      <scheme val="maj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0" fontId="3" fillId="0" borderId="0" xfId="0" applyNumberFormat="1" applyFont="1"/>
    <xf numFmtId="2" fontId="3" fillId="0" borderId="0" xfId="0" applyNumberFormat="1" applyFont="1"/>
    <xf numFmtId="0" fontId="3" fillId="0" borderId="0" xfId="0" applyFont="1" applyAlignment="1">
      <alignment wrapText="1"/>
    </xf>
    <xf numFmtId="0" fontId="5" fillId="0" borderId="0" xfId="0" applyFont="1"/>
    <xf numFmtId="10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6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0" fillId="0" borderId="1" xfId="0" applyFill="1" applyBorder="1"/>
    <xf numFmtId="0" fontId="14" fillId="0" borderId="1" xfId="0" applyFont="1" applyFill="1" applyBorder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/>
    <xf numFmtId="0" fontId="12" fillId="0" borderId="0" xfId="0" applyFont="1"/>
    <xf numFmtId="0" fontId="16" fillId="0" borderId="0" xfId="0" applyFo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0" fontId="3" fillId="0" borderId="1" xfId="0" applyNumberFormat="1" applyFont="1" applyFill="1" applyBorder="1" applyAlignment="1">
      <alignment wrapText="1"/>
    </xf>
    <xf numFmtId="0" fontId="9" fillId="0" borderId="0" xfId="0" applyFont="1" applyAlignment="1">
      <alignment wrapText="1"/>
    </xf>
    <xf numFmtId="0" fontId="14" fillId="0" borderId="1" xfId="0" applyFont="1" applyFill="1" applyBorder="1" applyAlignment="1">
      <alignment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10" fillId="0" borderId="0" xfId="0" applyNumberFormat="1" applyFont="1" applyAlignment="1">
      <alignment wrapText="1"/>
    </xf>
    <xf numFmtId="2" fontId="10" fillId="0" borderId="0" xfId="0" applyNumberFormat="1" applyFont="1" applyAlignment="1">
      <alignment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mes Dickey" id="{D731C0F4-9C5E-41BB-A0E9-311538BD0A0A}" userId="S::40003895@ads.qub.ac.uk::91f77d0b-8141-4cb8-8616-77db04c91064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3" dT="2021-05-14T10:51:29.47" personId="{D731C0F4-9C5E-41BB-A0E9-311538BD0A0A}" id="{C0C64076-E1F3-40CC-B983-65431C8E8E55}">
    <text>19*C here, ja?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opLeftCell="A6" workbookViewId="0">
      <selection activeCell="E34" sqref="E34"/>
    </sheetView>
  </sheetViews>
  <sheetFormatPr baseColWidth="10" defaultColWidth="11.28515625" defaultRowHeight="15" customHeight="1" x14ac:dyDescent="0.2"/>
  <cols>
    <col min="1" max="1" width="27.28515625" style="16" customWidth="1"/>
    <col min="2" max="2" width="24.140625" style="16" customWidth="1"/>
    <col min="3" max="3" width="16.7109375" style="16" customWidth="1"/>
    <col min="4" max="4" width="18.28515625" style="16" customWidth="1"/>
    <col min="5" max="5" width="23.5703125" style="16" customWidth="1"/>
    <col min="6" max="6" width="26.7109375" style="16" customWidth="1"/>
    <col min="7" max="7" width="23.42578125" style="16" customWidth="1"/>
    <col min="8" max="8" width="10.5703125" style="16" customWidth="1"/>
    <col min="9" max="9" width="20" style="16" customWidth="1"/>
    <col min="10" max="10" width="21.7109375" style="16" customWidth="1"/>
    <col min="11" max="26" width="10.5703125" style="16" customWidth="1"/>
    <col min="27" max="16384" width="11.28515625" style="16"/>
  </cols>
  <sheetData>
    <row r="1" spans="1:26" ht="15.75" customHeight="1" x14ac:dyDescent="0.2">
      <c r="A1" s="29" t="s">
        <v>0</v>
      </c>
    </row>
    <row r="2" spans="1:26" ht="15.75" customHeight="1" x14ac:dyDescent="0.2"/>
    <row r="3" spans="1:26" ht="15.75" customHeight="1" x14ac:dyDescent="0.2">
      <c r="A3" s="29" t="s">
        <v>1</v>
      </c>
      <c r="B3" s="29" t="s">
        <v>2</v>
      </c>
      <c r="C3" s="29" t="s">
        <v>3</v>
      </c>
      <c r="D3" s="29" t="s">
        <v>4</v>
      </c>
      <c r="E3" s="29" t="s">
        <v>5</v>
      </c>
      <c r="F3" s="29" t="s">
        <v>6</v>
      </c>
      <c r="G3" s="29" t="s">
        <v>7</v>
      </c>
      <c r="H3" s="29" t="s">
        <v>8</v>
      </c>
    </row>
    <row r="4" spans="1:26" ht="15.75" customHeight="1" x14ac:dyDescent="0.2">
      <c r="A4" s="16" t="s">
        <v>176</v>
      </c>
      <c r="B4" s="16" t="s">
        <v>177</v>
      </c>
      <c r="C4" s="16" t="s">
        <v>9</v>
      </c>
      <c r="D4" s="16">
        <v>4.34</v>
      </c>
      <c r="E4" s="16">
        <v>1.17</v>
      </c>
      <c r="F4" s="16">
        <v>0.55000000000000004</v>
      </c>
      <c r="G4" s="16" t="s">
        <v>10</v>
      </c>
      <c r="H4" s="30" t="s">
        <v>11</v>
      </c>
    </row>
    <row r="5" spans="1:26" ht="15.75" customHeight="1" x14ac:dyDescent="0.2">
      <c r="A5" s="16" t="s">
        <v>176</v>
      </c>
      <c r="B5" s="16" t="s">
        <v>177</v>
      </c>
      <c r="C5" s="16" t="s">
        <v>12</v>
      </c>
      <c r="D5" s="16">
        <v>8.34</v>
      </c>
      <c r="E5" s="16">
        <v>1.88</v>
      </c>
      <c r="F5" s="16">
        <v>0.65</v>
      </c>
      <c r="G5" s="16" t="s">
        <v>10</v>
      </c>
      <c r="H5" s="30" t="s">
        <v>11</v>
      </c>
    </row>
    <row r="6" spans="1:26" ht="15.75" customHeight="1" x14ac:dyDescent="0.2"/>
    <row r="7" spans="1:26" ht="15.75" customHeight="1" x14ac:dyDescent="0.2"/>
    <row r="8" spans="1:26" ht="15.75" customHeight="1" x14ac:dyDescent="0.2"/>
    <row r="9" spans="1:26" ht="15.75" customHeight="1" x14ac:dyDescent="0.2">
      <c r="A9" s="29" t="s">
        <v>13</v>
      </c>
      <c r="B9" s="29" t="s">
        <v>178</v>
      </c>
    </row>
    <row r="10" spans="1:26" ht="15.75" customHeight="1" x14ac:dyDescent="0.2"/>
    <row r="11" spans="1:26" ht="15.75" customHeight="1" x14ac:dyDescent="0.2">
      <c r="A11" s="31" t="s">
        <v>14</v>
      </c>
      <c r="B11" s="31" t="s">
        <v>15</v>
      </c>
      <c r="C11" s="31" t="s">
        <v>16</v>
      </c>
      <c r="D11" s="31" t="s">
        <v>17</v>
      </c>
      <c r="E11" s="31" t="s">
        <v>18</v>
      </c>
      <c r="F11" s="31" t="s">
        <v>19</v>
      </c>
      <c r="G11" s="31" t="s">
        <v>20</v>
      </c>
      <c r="H11" s="31" t="s">
        <v>7</v>
      </c>
      <c r="I11" s="31" t="s">
        <v>8</v>
      </c>
      <c r="J11" s="31" t="s">
        <v>21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5.75" customHeight="1" x14ac:dyDescent="0.2">
      <c r="A12" s="32">
        <v>21.2</v>
      </c>
      <c r="B12" s="32">
        <v>5.0999999999999996</v>
      </c>
      <c r="C12" s="32">
        <v>1.1000000000000001</v>
      </c>
      <c r="D12" s="32" t="s">
        <v>22</v>
      </c>
      <c r="E12" s="32" t="s">
        <v>23</v>
      </c>
      <c r="F12" s="32" t="s">
        <v>24</v>
      </c>
      <c r="G12" s="32" t="s">
        <v>25</v>
      </c>
      <c r="H12" s="32" t="s">
        <v>26</v>
      </c>
      <c r="I12" s="33" t="s">
        <v>27</v>
      </c>
      <c r="J12" s="32"/>
    </row>
    <row r="13" spans="1:26" ht="15.75" customHeight="1" x14ac:dyDescent="0.2">
      <c r="A13" s="32">
        <v>393</v>
      </c>
      <c r="B13" s="32">
        <v>144.4</v>
      </c>
      <c r="C13" s="32">
        <v>41.68</v>
      </c>
      <c r="D13" s="32" t="s">
        <v>22</v>
      </c>
      <c r="E13" s="32" t="s">
        <v>28</v>
      </c>
      <c r="F13" s="32" t="s">
        <v>29</v>
      </c>
      <c r="G13" s="32" t="s">
        <v>30</v>
      </c>
      <c r="H13" s="32" t="s">
        <v>31</v>
      </c>
      <c r="I13" s="33" t="s">
        <v>32</v>
      </c>
      <c r="J13" s="32" t="s">
        <v>182</v>
      </c>
    </row>
    <row r="14" spans="1:26" ht="15.75" customHeight="1" x14ac:dyDescent="0.2">
      <c r="A14" s="32"/>
      <c r="B14" s="32"/>
      <c r="C14" s="32"/>
      <c r="D14" s="32"/>
      <c r="E14" s="32" t="s">
        <v>33</v>
      </c>
      <c r="F14" s="32" t="s">
        <v>34</v>
      </c>
      <c r="G14" s="32" t="s">
        <v>30</v>
      </c>
      <c r="H14" s="32" t="s">
        <v>35</v>
      </c>
      <c r="I14" s="30" t="s">
        <v>175</v>
      </c>
      <c r="J14" s="32" t="s">
        <v>36</v>
      </c>
    </row>
    <row r="15" spans="1:26" ht="15.75" customHeight="1" x14ac:dyDescent="0.2"/>
    <row r="16" spans="1:26" ht="15.75" customHeight="1" x14ac:dyDescent="0.2"/>
    <row r="17" spans="1:10" ht="15.75" customHeight="1" x14ac:dyDescent="0.2">
      <c r="A17" s="29" t="s">
        <v>37</v>
      </c>
      <c r="B17" s="29" t="s">
        <v>179</v>
      </c>
    </row>
    <row r="18" spans="1:10" ht="15.75" customHeight="1" x14ac:dyDescent="0.2"/>
    <row r="19" spans="1:10" ht="15.75" customHeight="1" x14ac:dyDescent="0.2">
      <c r="A19" s="29" t="s">
        <v>38</v>
      </c>
      <c r="B19" s="29" t="s">
        <v>39</v>
      </c>
      <c r="C19" s="29" t="s">
        <v>3</v>
      </c>
      <c r="D19" s="29" t="s">
        <v>40</v>
      </c>
      <c r="E19" s="29" t="s">
        <v>41</v>
      </c>
      <c r="F19" s="29" t="s">
        <v>7</v>
      </c>
      <c r="G19" s="29" t="s">
        <v>8</v>
      </c>
      <c r="J19" s="29"/>
    </row>
    <row r="20" spans="1:10" ht="15.75" customHeight="1" x14ac:dyDescent="0.2">
      <c r="A20" s="16" t="s">
        <v>177</v>
      </c>
      <c r="B20" s="16" t="s">
        <v>42</v>
      </c>
      <c r="C20" s="16" t="s">
        <v>43</v>
      </c>
      <c r="D20" s="34">
        <v>0.86499999999999999</v>
      </c>
      <c r="F20" s="16" t="s">
        <v>44</v>
      </c>
      <c r="G20" s="33" t="s">
        <v>45</v>
      </c>
    </row>
    <row r="21" spans="1:10" ht="15.75" customHeight="1" x14ac:dyDescent="0.2">
      <c r="A21" s="16" t="s">
        <v>177</v>
      </c>
      <c r="B21" s="16" t="s">
        <v>42</v>
      </c>
      <c r="C21" s="16" t="s">
        <v>46</v>
      </c>
      <c r="D21" s="34">
        <v>0.95799999999999996</v>
      </c>
      <c r="E21" s="35" t="s">
        <v>47</v>
      </c>
      <c r="F21" s="16" t="s">
        <v>44</v>
      </c>
      <c r="G21" s="33" t="s">
        <v>45</v>
      </c>
    </row>
    <row r="22" spans="1:10" ht="15.75" customHeight="1" x14ac:dyDescent="0.2"/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>
      <c r="A26" s="29" t="s">
        <v>48</v>
      </c>
    </row>
    <row r="27" spans="1:10" ht="15.75" customHeight="1" x14ac:dyDescent="0.2"/>
    <row r="28" spans="1:10" ht="15.75" customHeight="1" x14ac:dyDescent="0.2">
      <c r="A28" s="29" t="s">
        <v>49</v>
      </c>
      <c r="B28" s="29" t="s">
        <v>50</v>
      </c>
      <c r="C28" s="29" t="s">
        <v>51</v>
      </c>
      <c r="D28" s="29" t="s">
        <v>52</v>
      </c>
      <c r="E28" s="29" t="s">
        <v>53</v>
      </c>
      <c r="F28" s="29" t="s">
        <v>54</v>
      </c>
      <c r="G28" s="29" t="s">
        <v>55</v>
      </c>
      <c r="H28" s="29" t="s">
        <v>56</v>
      </c>
      <c r="I28" s="29" t="s">
        <v>57</v>
      </c>
      <c r="J28" s="29" t="s">
        <v>58</v>
      </c>
    </row>
    <row r="29" spans="1:10" ht="15.75" customHeight="1" x14ac:dyDescent="0.2">
      <c r="A29" s="16" t="s">
        <v>176</v>
      </c>
      <c r="B29" s="16" t="s">
        <v>177</v>
      </c>
      <c r="C29" s="16">
        <v>4.34</v>
      </c>
      <c r="D29" s="16">
        <v>1.17</v>
      </c>
      <c r="E29" s="16">
        <v>0.55000000000000004</v>
      </c>
      <c r="F29" s="16">
        <v>21.2</v>
      </c>
      <c r="G29" s="16">
        <v>5.0999999999999996</v>
      </c>
      <c r="H29" s="16">
        <v>1.1000000000000001</v>
      </c>
      <c r="I29" s="16" t="s">
        <v>59</v>
      </c>
      <c r="J29" s="16" t="s">
        <v>60</v>
      </c>
    </row>
    <row r="30" spans="1:10" ht="15.75" customHeight="1" x14ac:dyDescent="0.2">
      <c r="A30" s="16" t="s">
        <v>176</v>
      </c>
      <c r="B30" s="16" t="s">
        <v>177</v>
      </c>
      <c r="C30" s="16">
        <v>8.34</v>
      </c>
      <c r="D30" s="16">
        <v>1.88</v>
      </c>
      <c r="E30" s="16">
        <v>0.65</v>
      </c>
      <c r="F30" s="16">
        <v>393</v>
      </c>
      <c r="G30" s="16">
        <v>144.4</v>
      </c>
      <c r="H30" s="16">
        <v>41.68</v>
      </c>
      <c r="I30" s="16" t="s">
        <v>61</v>
      </c>
      <c r="J30" s="16" t="s">
        <v>62</v>
      </c>
    </row>
    <row r="31" spans="1:10" ht="15.75" customHeight="1" x14ac:dyDescent="0.2"/>
    <row r="32" spans="1:10" ht="15.75" customHeight="1" x14ac:dyDescent="0.2">
      <c r="A32" s="29" t="s">
        <v>63</v>
      </c>
      <c r="B32" s="29" t="s">
        <v>64</v>
      </c>
      <c r="C32" s="29" t="s">
        <v>65</v>
      </c>
      <c r="D32" s="29" t="s">
        <v>66</v>
      </c>
      <c r="E32" s="29" t="s">
        <v>67</v>
      </c>
    </row>
    <row r="33" spans="1:5" ht="15.75" customHeight="1" x14ac:dyDescent="0.2">
      <c r="A33" s="16" t="s">
        <v>176</v>
      </c>
      <c r="B33" s="36" t="s">
        <v>68</v>
      </c>
      <c r="C33" s="35">
        <v>35.623206677680209</v>
      </c>
      <c r="D33" s="35">
        <v>0.9</v>
      </c>
      <c r="E33" s="35">
        <v>32.409999999999997</v>
      </c>
    </row>
    <row r="34" spans="1:5" ht="15.75" customHeight="1" x14ac:dyDescent="0.2"/>
    <row r="35" spans="1:5" ht="15.75" customHeight="1" x14ac:dyDescent="0.2"/>
    <row r="36" spans="1:5" ht="15.75" customHeight="1" x14ac:dyDescent="0.2"/>
    <row r="37" spans="1:5" ht="15.75" customHeight="1" x14ac:dyDescent="0.2"/>
    <row r="38" spans="1:5" ht="15.75" customHeight="1" x14ac:dyDescent="0.2"/>
    <row r="39" spans="1:5" ht="15.75" customHeight="1" x14ac:dyDescent="0.2"/>
    <row r="40" spans="1:5" ht="15.75" customHeight="1" x14ac:dyDescent="0.2"/>
    <row r="41" spans="1:5" ht="15.75" customHeight="1" x14ac:dyDescent="0.2"/>
    <row r="42" spans="1:5" ht="15.75" customHeight="1" x14ac:dyDescent="0.2"/>
    <row r="43" spans="1:5" ht="15.75" customHeight="1" x14ac:dyDescent="0.2"/>
    <row r="44" spans="1:5" ht="15.75" customHeight="1" x14ac:dyDescent="0.2"/>
    <row r="45" spans="1:5" ht="15.75" customHeight="1" x14ac:dyDescent="0.2"/>
    <row r="46" spans="1:5" ht="15.75" customHeight="1" x14ac:dyDescent="0.2"/>
    <row r="47" spans="1:5" ht="15.75" customHeight="1" x14ac:dyDescent="0.2"/>
    <row r="48" spans="1: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D37" sqref="D37"/>
    </sheetView>
  </sheetViews>
  <sheetFormatPr baseColWidth="10" defaultColWidth="11.28515625" defaultRowHeight="15" customHeight="1" x14ac:dyDescent="0.2"/>
  <cols>
    <col min="1" max="1" width="27.28515625" customWidth="1"/>
    <col min="2" max="2" width="24.140625" customWidth="1"/>
    <col min="3" max="3" width="16.7109375" customWidth="1"/>
    <col min="4" max="4" width="18.28515625" customWidth="1"/>
    <col min="5" max="5" width="21" customWidth="1"/>
    <col min="6" max="6" width="26.7109375" customWidth="1"/>
    <col min="7" max="7" width="23.42578125" customWidth="1"/>
    <col min="8" max="8" width="63.140625" customWidth="1"/>
    <col min="9" max="9" width="20" customWidth="1"/>
    <col min="10" max="10" width="33.7109375" customWidth="1"/>
    <col min="11" max="26" width="10.5703125" customWidth="1"/>
  </cols>
  <sheetData>
    <row r="1" spans="1:26" ht="15.75" customHeight="1" x14ac:dyDescent="0.2">
      <c r="A1" s="2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.75" customHeight="1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5.75" customHeight="1" x14ac:dyDescent="0.2">
      <c r="A4" s="16" t="s">
        <v>180</v>
      </c>
      <c r="B4" s="19" t="s">
        <v>69</v>
      </c>
      <c r="C4" s="8" t="s">
        <v>70</v>
      </c>
      <c r="D4" s="8">
        <v>17.28</v>
      </c>
      <c r="E4" s="8">
        <v>10.81</v>
      </c>
      <c r="F4" s="8">
        <v>2.21</v>
      </c>
      <c r="G4" s="8" t="s">
        <v>71</v>
      </c>
      <c r="H4" s="18" t="s">
        <v>72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5.75" customHeight="1" x14ac:dyDescent="0.2">
      <c r="A5" s="16" t="s">
        <v>180</v>
      </c>
      <c r="B5" s="19" t="s">
        <v>69</v>
      </c>
      <c r="C5" s="8" t="s">
        <v>73</v>
      </c>
      <c r="D5" s="8">
        <v>7.61</v>
      </c>
      <c r="E5" s="8">
        <v>9.48</v>
      </c>
      <c r="F5" s="8">
        <v>2.12</v>
      </c>
      <c r="G5" s="8" t="s">
        <v>71</v>
      </c>
      <c r="H5" s="18" t="s">
        <v>72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.75" customHeigh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15.75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15.7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5.75" customHeight="1" x14ac:dyDescent="0.2">
      <c r="A9" s="2" t="s">
        <v>13</v>
      </c>
      <c r="B9" s="16" t="s">
        <v>180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15.7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15.75" customHeight="1" x14ac:dyDescent="0.2">
      <c r="A11" s="2" t="s">
        <v>14</v>
      </c>
      <c r="B11" s="2" t="s">
        <v>15</v>
      </c>
      <c r="C11" s="2" t="s">
        <v>16</v>
      </c>
      <c r="D11" s="2" t="s">
        <v>74</v>
      </c>
      <c r="E11" s="2" t="s">
        <v>19</v>
      </c>
      <c r="F11" s="2" t="s">
        <v>20</v>
      </c>
      <c r="G11" s="2" t="s">
        <v>7</v>
      </c>
      <c r="H11" s="2" t="s">
        <v>8</v>
      </c>
      <c r="I11" s="2" t="s">
        <v>21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">
      <c r="A12" s="8">
        <v>0.33</v>
      </c>
      <c r="B12" s="8">
        <v>0.3</v>
      </c>
      <c r="C12" s="8">
        <v>0.13</v>
      </c>
      <c r="D12" s="8" t="s">
        <v>75</v>
      </c>
      <c r="E12" s="8" t="s">
        <v>76</v>
      </c>
      <c r="F12" s="8" t="s">
        <v>77</v>
      </c>
      <c r="G12" s="8" t="s">
        <v>78</v>
      </c>
      <c r="H12" s="8" t="s">
        <v>79</v>
      </c>
      <c r="I12" s="8" t="s">
        <v>80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5.75" customHeight="1" x14ac:dyDescent="0.2">
      <c r="A13" s="8">
        <v>0.13</v>
      </c>
      <c r="B13" s="8">
        <v>0.3</v>
      </c>
      <c r="C13" s="8">
        <v>0.13</v>
      </c>
      <c r="D13" s="8" t="s">
        <v>81</v>
      </c>
      <c r="E13" s="8" t="s">
        <v>76</v>
      </c>
      <c r="F13" s="8" t="s">
        <v>77</v>
      </c>
      <c r="G13" s="8" t="s">
        <v>82</v>
      </c>
      <c r="H13" s="21" t="s">
        <v>83</v>
      </c>
      <c r="I13" s="8" t="s">
        <v>84</v>
      </c>
      <c r="J13" s="9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5.7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15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5.75" customHeight="1" x14ac:dyDescent="0.2">
      <c r="A17" s="2" t="s">
        <v>37</v>
      </c>
      <c r="B17" s="20" t="s">
        <v>69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5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5.75" customHeight="1" x14ac:dyDescent="0.2">
      <c r="A19" s="2" t="s">
        <v>38</v>
      </c>
      <c r="B19" s="2" t="s">
        <v>39</v>
      </c>
      <c r="C19" s="2" t="s">
        <v>3</v>
      </c>
      <c r="D19" s="2" t="s">
        <v>85</v>
      </c>
      <c r="E19" s="2" t="s">
        <v>41</v>
      </c>
      <c r="F19" s="2" t="s">
        <v>7</v>
      </c>
      <c r="G19" s="2" t="s">
        <v>8</v>
      </c>
      <c r="H19" s="2" t="s">
        <v>21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19" t="s">
        <v>69</v>
      </c>
      <c r="B20" s="8" t="s">
        <v>86</v>
      </c>
      <c r="C20" s="8" t="s">
        <v>87</v>
      </c>
      <c r="D20" s="8" t="s">
        <v>88</v>
      </c>
      <c r="E20" s="8"/>
      <c r="F20" s="15" t="s">
        <v>89</v>
      </c>
      <c r="G20" s="8" t="s">
        <v>90</v>
      </c>
      <c r="H20" s="8" t="s">
        <v>91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5.75" customHeight="1" x14ac:dyDescent="0.2">
      <c r="A21" s="19" t="s">
        <v>69</v>
      </c>
      <c r="B21" s="8" t="s">
        <v>86</v>
      </c>
      <c r="C21" s="8" t="s">
        <v>92</v>
      </c>
      <c r="D21" s="10" t="s">
        <v>93</v>
      </c>
      <c r="E21" s="11" t="s">
        <v>94</v>
      </c>
      <c r="F21" s="15" t="s">
        <v>89</v>
      </c>
      <c r="G21" s="8" t="s">
        <v>90</v>
      </c>
      <c r="H21" s="8" t="s">
        <v>91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5.75" customHeight="1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5.75" customHeight="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5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5.75" customHeight="1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5.75" customHeight="1" x14ac:dyDescent="0.2">
      <c r="A26" s="2" t="s">
        <v>48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5.75" customHeight="1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5.75" customHeight="1" x14ac:dyDescent="0.2">
      <c r="A28" s="2" t="s">
        <v>49</v>
      </c>
      <c r="B28" s="2" t="s">
        <v>50</v>
      </c>
      <c r="C28" s="2" t="s">
        <v>51</v>
      </c>
      <c r="D28" s="2" t="s">
        <v>52</v>
      </c>
      <c r="E28" s="2" t="s">
        <v>53</v>
      </c>
      <c r="F28" s="2" t="s">
        <v>54</v>
      </c>
      <c r="G28" s="2" t="s">
        <v>55</v>
      </c>
      <c r="H28" s="2" t="s">
        <v>56</v>
      </c>
      <c r="I28" s="2" t="s">
        <v>57</v>
      </c>
      <c r="J28" s="2" t="s">
        <v>58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2">
      <c r="A29" s="16" t="s">
        <v>180</v>
      </c>
      <c r="B29" s="19" t="s">
        <v>69</v>
      </c>
      <c r="C29" s="3">
        <v>17.28</v>
      </c>
      <c r="D29" s="3">
        <v>10.81</v>
      </c>
      <c r="E29" s="3">
        <v>2.21</v>
      </c>
      <c r="F29" s="3">
        <v>0.33</v>
      </c>
      <c r="G29" s="3">
        <v>0.3</v>
      </c>
      <c r="H29" s="3">
        <v>0.13</v>
      </c>
      <c r="I29" s="3" t="s">
        <v>95</v>
      </c>
      <c r="J29" s="8" t="s">
        <v>96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5.75" customHeight="1" x14ac:dyDescent="0.2">
      <c r="A30" s="16" t="s">
        <v>180</v>
      </c>
      <c r="B30" s="19" t="s">
        <v>69</v>
      </c>
      <c r="C30" s="3">
        <v>7.61</v>
      </c>
      <c r="D30" s="3">
        <v>9.48</v>
      </c>
      <c r="E30" s="3">
        <v>2.12</v>
      </c>
      <c r="F30" s="3">
        <v>0.13</v>
      </c>
      <c r="G30" s="3">
        <v>0.3</v>
      </c>
      <c r="H30" s="3">
        <v>0.13</v>
      </c>
      <c r="I30" s="3" t="s">
        <v>97</v>
      </c>
      <c r="J30" s="8" t="s">
        <v>96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5.75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5.75" customHeight="1" x14ac:dyDescent="0.2">
      <c r="A32" s="2" t="s">
        <v>63</v>
      </c>
      <c r="B32" s="2" t="s">
        <v>64</v>
      </c>
      <c r="C32" s="2" t="s">
        <v>65</v>
      </c>
      <c r="D32" s="2" t="s">
        <v>66</v>
      </c>
      <c r="E32" s="2" t="s">
        <v>67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.75" customHeight="1" x14ac:dyDescent="0.2">
      <c r="A33" s="16" t="s">
        <v>180</v>
      </c>
      <c r="B33" s="8" t="s">
        <v>98</v>
      </c>
      <c r="C33" s="11">
        <v>0.17348835578002242</v>
      </c>
      <c r="D33" s="11">
        <v>2.2799999999999998</v>
      </c>
      <c r="E33" s="11">
        <v>0.39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5.75" customHeigh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5.75" customHeight="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.75" customHeight="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.75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.7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.7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.7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.7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.7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.7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5.7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5.7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5.7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5.7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5.7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5.7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15.7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5.7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15.7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15.7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15.7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5.7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15.7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5.7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5.7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5.7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15.7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5.7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5.7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5.7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15.7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15.7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5.7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5.7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5.7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15.7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5.7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15.7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5.7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15.7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15.7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5.7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5.7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5.7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5.7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15.7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5.7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5.7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5.7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5.7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5.7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5.7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5.7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5.7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5.7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15.7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5.7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5.7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5.7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5.7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5.7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15.7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5.7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5.7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5.7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5.7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5.7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5.7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15.7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5.7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5.7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5.7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15.7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15.7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15.7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15.7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15.7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15.7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15.7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15.7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15.7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15.7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15.7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15.7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15.7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5.7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15.7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15.7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15.7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15.7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15.75" customHeight="1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15.75" customHeight="1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5.7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15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15.75" customHeight="1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15.75" customHeight="1" x14ac:dyDescent="0.2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15.75" customHeight="1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15.75" customHeight="1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15.75" customHeight="1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15.75" customHeight="1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15.75" customHeight="1" x14ac:dyDescent="0.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15.75" customHeight="1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15.75" customHeight="1" x14ac:dyDescent="0.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15.75" customHeight="1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15.75" customHeight="1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15.75" customHeight="1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15.75" customHeight="1" x14ac:dyDescent="0.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15.75" customHeight="1" x14ac:dyDescent="0.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15.75" customHeight="1" x14ac:dyDescent="0.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15.75" customHeight="1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15.75" customHeight="1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15.75" customHeight="1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15.75" customHeight="1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15.75" customHeight="1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15.75" customHeight="1" x14ac:dyDescent="0.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15.75" customHeight="1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15.75" customHeight="1" x14ac:dyDescent="0.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15.75" customHeight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15.75" customHeight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15.75" customHeight="1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15.75" customHeight="1" x14ac:dyDescent="0.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15.75" customHeight="1" x14ac:dyDescent="0.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15.75" customHeight="1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15.75" customHeight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15.75" customHeight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15.75" customHeight="1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15.75" customHeight="1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15.75" customHeight="1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15.7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15.75" customHeight="1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15.7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15.7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15.7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15.7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15.7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15.7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15.75" customHeight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15.75" customHeight="1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15.75" customHeight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15.75" customHeight="1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15.75" customHeight="1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15.75" customHeight="1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15.75" customHeight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15.75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15.75" customHeight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15.75" customHeight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15.75" customHeight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15.75" customHeight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15.75" customHeight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15.75" customHeight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15.75" customHeight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15.75" customHeight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15.75" customHeight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15.75" customHeight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15.75" customHeight="1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15.75" customHeight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15.75" customHeight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15.75" customHeight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15.75" customHeight="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15.75" customHeight="1" x14ac:dyDescent="0.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15.75" customHeight="1" x14ac:dyDescent="0.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15.75" customHeight="1" x14ac:dyDescent="0.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15.75" customHeight="1" x14ac:dyDescent="0.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15.75" customHeight="1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15.75" customHeight="1" x14ac:dyDescent="0.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15.75" customHeight="1" x14ac:dyDescent="0.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15.75" customHeight="1" x14ac:dyDescent="0.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15.75" customHeight="1" x14ac:dyDescent="0.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15.75" customHeight="1" x14ac:dyDescent="0.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15.75" customHeight="1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15.75" customHeight="1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15.75" customHeight="1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15.75" customHeight="1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15.75" customHeight="1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15.75" customHeight="1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15.75" customHeight="1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15.75" customHeight="1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15.75" customHeight="1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5.75" customHeight="1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5.75" customHeight="1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5.75" customHeight="1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5.75" customHeight="1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5.75" customHeight="1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5.75" customHeight="1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5.75" customHeight="1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5.75" customHeigh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5.75" customHeight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5.75" customHeight="1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5.75" customHeight="1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5.75" customHeight="1" x14ac:dyDescent="0.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5.75" customHeight="1" x14ac:dyDescent="0.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5.75" customHeight="1" x14ac:dyDescent="0.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5.75" customHeight="1" x14ac:dyDescent="0.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5.75" customHeight="1" x14ac:dyDescent="0.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5.75" customHeight="1" x14ac:dyDescent="0.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5.75" customHeight="1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5.75" customHeight="1" x14ac:dyDescent="0.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5.75" customHeight="1" x14ac:dyDescent="0.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5.75" customHeight="1" x14ac:dyDescent="0.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5.75" customHeight="1" x14ac:dyDescent="0.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5.75" customHeight="1" x14ac:dyDescent="0.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5.75" customHeight="1" x14ac:dyDescent="0.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5.75" customHeight="1" x14ac:dyDescent="0.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5.75" customHeight="1" x14ac:dyDescent="0.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5.75" customHeight="1" x14ac:dyDescent="0.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5.75" customHeight="1" x14ac:dyDescent="0.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5.75" customHeight="1" x14ac:dyDescent="0.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5.75" customHeight="1" x14ac:dyDescent="0.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5.75" customHeight="1" x14ac:dyDescent="0.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5.75" customHeight="1" x14ac:dyDescent="0.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5.75" customHeight="1" x14ac:dyDescent="0.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5.75" customHeight="1" x14ac:dyDescent="0.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5.75" customHeight="1" x14ac:dyDescent="0.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5.75" customHeight="1" x14ac:dyDescent="0.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5.75" customHeight="1" x14ac:dyDescent="0.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5.75" customHeight="1" x14ac:dyDescent="0.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5.75" customHeight="1" x14ac:dyDescent="0.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5.75" customHeight="1" x14ac:dyDescent="0.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5.75" customHeight="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5.75" customHeight="1" x14ac:dyDescent="0.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5.75" customHeight="1" x14ac:dyDescent="0.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5.75" customHeight="1" x14ac:dyDescent="0.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5.75" customHeight="1" x14ac:dyDescent="0.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5.75" customHeight="1" x14ac:dyDescent="0.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5.75" customHeight="1" x14ac:dyDescent="0.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5.75" customHeight="1" x14ac:dyDescent="0.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5.75" customHeight="1" x14ac:dyDescent="0.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5.75" customHeight="1" x14ac:dyDescent="0.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5.75" customHeight="1" x14ac:dyDescent="0.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5.75" customHeight="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5.75" customHeight="1" x14ac:dyDescent="0.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5.75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5.75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5.75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5.75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5.75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5.75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5.75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5.75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5.75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5.75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5.75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5.75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5.75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5.75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5.75" customHeight="1" x14ac:dyDescent="0.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5.75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5.75" customHeight="1" x14ac:dyDescent="0.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5.75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5.75" customHeight="1" x14ac:dyDescent="0.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5.75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5.75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5.75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5.75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5.75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5.75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5.75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5.75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5.75" customHeight="1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5.75" customHeight="1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5.75" customHeight="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5.75" customHeight="1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5.75" customHeight="1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5.75" customHeight="1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5.75" customHeight="1" x14ac:dyDescent="0.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5.75" customHeight="1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5.75" customHeight="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5.75" customHeight="1" x14ac:dyDescent="0.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5.75" customHeight="1" x14ac:dyDescent="0.2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5.75" customHeight="1" x14ac:dyDescent="0.2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5.75" customHeight="1" x14ac:dyDescent="0.2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5.75" customHeight="1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5.75" customHeigh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5.75" customHeight="1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5.75" customHeight="1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5.75" customHeight="1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5.75" customHeight="1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5.75" customHeight="1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5.75" customHeight="1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5.75" customHeight="1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5.75" customHeight="1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5.75" customHeight="1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5.75" customHeight="1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5.75" customHeight="1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5.75" customHeight="1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5.75" customHeight="1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5.75" customHeight="1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5.75" customHeight="1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5.7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5.75" customHeight="1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5.75" customHeight="1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5.75" customHeight="1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5.75" customHeight="1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5.75" customHeight="1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5.75" customHeight="1" x14ac:dyDescent="0.2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5.75" customHeight="1" x14ac:dyDescent="0.2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5.75" customHeight="1" x14ac:dyDescent="0.2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5.75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5.75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5.75" customHeight="1" x14ac:dyDescent="0.2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5.75" customHeight="1" x14ac:dyDescent="0.2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5.75" customHeight="1" x14ac:dyDescent="0.2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5.75" customHeight="1" x14ac:dyDescent="0.2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5.75" customHeight="1" x14ac:dyDescent="0.2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5.75" customHeight="1" x14ac:dyDescent="0.2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5.75" customHeight="1" x14ac:dyDescent="0.2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5.75" customHeight="1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5.75" customHeight="1" x14ac:dyDescent="0.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5.75" customHeight="1" x14ac:dyDescent="0.2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5.75" customHeight="1" x14ac:dyDescent="0.2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5.75" customHeight="1" x14ac:dyDescent="0.2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5.75" customHeight="1" x14ac:dyDescent="0.2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5.75" customHeight="1" x14ac:dyDescent="0.2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5.75" customHeight="1" x14ac:dyDescent="0.2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5.75" customHeight="1" x14ac:dyDescent="0.2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5.75" customHeight="1" x14ac:dyDescent="0.2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5.75" customHeight="1" x14ac:dyDescent="0.2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5.75" customHeight="1" x14ac:dyDescent="0.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5.75" customHeight="1" x14ac:dyDescent="0.2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5.75" customHeight="1" x14ac:dyDescent="0.2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5.75" customHeight="1" x14ac:dyDescent="0.2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5.75" customHeight="1" x14ac:dyDescent="0.2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5.75" customHeight="1" x14ac:dyDescent="0.2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5.75" customHeight="1" x14ac:dyDescent="0.2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5.75" customHeight="1" x14ac:dyDescent="0.2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5.75" customHeight="1" x14ac:dyDescent="0.2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5.75" customHeight="1" x14ac:dyDescent="0.2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5.75" customHeight="1" x14ac:dyDescent="0.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5.75" customHeight="1" x14ac:dyDescent="0.2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5.75" customHeight="1" x14ac:dyDescent="0.2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5.75" customHeight="1" x14ac:dyDescent="0.2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5.75" customHeight="1" x14ac:dyDescent="0.2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5.75" customHeight="1" x14ac:dyDescent="0.2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5.75" customHeight="1" x14ac:dyDescent="0.2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5.75" customHeight="1" x14ac:dyDescent="0.2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5.75" customHeight="1" x14ac:dyDescent="0.2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5.75" customHeight="1" x14ac:dyDescent="0.2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5.75" customHeight="1" x14ac:dyDescent="0.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5.75" customHeight="1" x14ac:dyDescent="0.2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5.75" customHeight="1" x14ac:dyDescent="0.2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5.75" customHeight="1" x14ac:dyDescent="0.2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5.75" customHeight="1" x14ac:dyDescent="0.2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5.75" customHeight="1" x14ac:dyDescent="0.2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5.75" customHeight="1" x14ac:dyDescent="0.2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5.75" customHeight="1" x14ac:dyDescent="0.2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5.75" customHeight="1" x14ac:dyDescent="0.2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5.75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5.75" customHeight="1" x14ac:dyDescent="0.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5.75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5.75" customHeight="1" x14ac:dyDescent="0.2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5.75" customHeight="1" x14ac:dyDescent="0.2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5.75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5.75" customHeight="1" x14ac:dyDescent="0.2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5.75" customHeight="1" x14ac:dyDescent="0.2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5.75" customHeight="1" x14ac:dyDescent="0.2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5.75" customHeight="1" x14ac:dyDescent="0.2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5.75" customHeight="1" x14ac:dyDescent="0.2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5.75" customHeight="1" x14ac:dyDescent="0.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5.75" customHeight="1" x14ac:dyDescent="0.2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5.75" customHeight="1" x14ac:dyDescent="0.2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5.75" customHeight="1" x14ac:dyDescent="0.2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5.75" customHeight="1" x14ac:dyDescent="0.2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5.75" customHeight="1" x14ac:dyDescent="0.2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5.75" customHeight="1" x14ac:dyDescent="0.2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5.75" customHeight="1" x14ac:dyDescent="0.2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5.75" customHeight="1" x14ac:dyDescent="0.2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5.75" customHeight="1" x14ac:dyDescent="0.2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5.75" customHeight="1" x14ac:dyDescent="0.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5.75" customHeight="1" x14ac:dyDescent="0.2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5.75" customHeight="1" x14ac:dyDescent="0.2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5.75" customHeight="1" x14ac:dyDescent="0.2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5.75" customHeight="1" x14ac:dyDescent="0.2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5.75" customHeight="1" x14ac:dyDescent="0.2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5.75" customHeight="1" x14ac:dyDescent="0.2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5.75" customHeight="1" x14ac:dyDescent="0.2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5.75" customHeight="1" x14ac:dyDescent="0.2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5.75" customHeight="1" x14ac:dyDescent="0.2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5.75" customHeight="1" x14ac:dyDescent="0.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5.75" customHeight="1" x14ac:dyDescent="0.2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5.75" customHeight="1" x14ac:dyDescent="0.2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5.75" customHeight="1" x14ac:dyDescent="0.2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5.75" customHeight="1" x14ac:dyDescent="0.2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5.75" customHeight="1" x14ac:dyDescent="0.2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5.75" customHeight="1" x14ac:dyDescent="0.2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5.75" customHeight="1" x14ac:dyDescent="0.2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5.75" customHeight="1" x14ac:dyDescent="0.2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5.75" customHeight="1" x14ac:dyDescent="0.2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5.75" customHeight="1" x14ac:dyDescent="0.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5.75" customHeight="1" x14ac:dyDescent="0.2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5.75" customHeight="1" x14ac:dyDescent="0.2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5.75" customHeight="1" x14ac:dyDescent="0.2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5.75" customHeight="1" x14ac:dyDescent="0.2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5.75" customHeight="1" x14ac:dyDescent="0.2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5.75" customHeight="1" x14ac:dyDescent="0.2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5.75" customHeight="1" x14ac:dyDescent="0.2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5.75" customHeight="1" x14ac:dyDescent="0.2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5.75" customHeight="1" x14ac:dyDescent="0.2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5.75" customHeight="1" x14ac:dyDescent="0.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5.75" customHeight="1" x14ac:dyDescent="0.2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5.75" customHeight="1" x14ac:dyDescent="0.2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5.75" customHeight="1" x14ac:dyDescent="0.2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5.75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5.75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5.75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5.75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5.75" customHeight="1" x14ac:dyDescent="0.2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5.75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5.75" customHeight="1" x14ac:dyDescent="0.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5.75" customHeight="1" x14ac:dyDescent="0.2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5.75" customHeight="1" x14ac:dyDescent="0.2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5.75" customHeight="1" x14ac:dyDescent="0.2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5.75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5.75" customHeight="1" x14ac:dyDescent="0.2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5.75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5.75" customHeight="1" x14ac:dyDescent="0.2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5.75" customHeight="1" x14ac:dyDescent="0.2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5.75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5.75" customHeight="1" x14ac:dyDescent="0.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5.75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5.75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5.75" customHeight="1" x14ac:dyDescent="0.2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5.75" customHeight="1" x14ac:dyDescent="0.2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5.75" customHeight="1" x14ac:dyDescent="0.2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5.75" customHeight="1" x14ac:dyDescent="0.2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5.75" customHeight="1" x14ac:dyDescent="0.2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5.75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5.75" customHeight="1" x14ac:dyDescent="0.2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5.75" customHeight="1" x14ac:dyDescent="0.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5.75" customHeight="1" x14ac:dyDescent="0.2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5.75" customHeight="1" x14ac:dyDescent="0.2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5.75" customHeight="1" x14ac:dyDescent="0.2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5.75" customHeight="1" x14ac:dyDescent="0.2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5.75" customHeight="1" x14ac:dyDescent="0.2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5.75" customHeight="1" x14ac:dyDescent="0.2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5.75" customHeight="1" x14ac:dyDescent="0.2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5.75" customHeight="1" x14ac:dyDescent="0.2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5.75" customHeight="1" x14ac:dyDescent="0.2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5.75" customHeight="1" x14ac:dyDescent="0.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5.75" customHeight="1" x14ac:dyDescent="0.2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5.75" customHeight="1" x14ac:dyDescent="0.2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5.75" customHeight="1" x14ac:dyDescent="0.2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5.75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5.75" customHeight="1" x14ac:dyDescent="0.2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5.75" customHeight="1" x14ac:dyDescent="0.2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5.75" customHeight="1" x14ac:dyDescent="0.2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5.75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5.75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5.75" customHeight="1" x14ac:dyDescent="0.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5.75" customHeight="1" x14ac:dyDescent="0.2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5.75" customHeight="1" x14ac:dyDescent="0.2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5.75" customHeight="1" x14ac:dyDescent="0.2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5.75" customHeight="1" x14ac:dyDescent="0.2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5.75" customHeight="1" x14ac:dyDescent="0.2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5.75" customHeight="1" x14ac:dyDescent="0.2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5.75" customHeight="1" x14ac:dyDescent="0.2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5.75" customHeight="1" x14ac:dyDescent="0.2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5.75" customHeight="1" x14ac:dyDescent="0.2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5.75" customHeight="1" x14ac:dyDescent="0.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5.75" customHeight="1" x14ac:dyDescent="0.2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5.75" customHeight="1" x14ac:dyDescent="0.2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5.75" customHeight="1" x14ac:dyDescent="0.2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5.75" customHeight="1" x14ac:dyDescent="0.2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5.75" customHeight="1" x14ac:dyDescent="0.2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5.75" customHeight="1" x14ac:dyDescent="0.2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5.75" customHeight="1" x14ac:dyDescent="0.2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5.75" customHeight="1" x14ac:dyDescent="0.2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5.75" customHeight="1" x14ac:dyDescent="0.2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5.75" customHeight="1" x14ac:dyDescent="0.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5.75" customHeight="1" x14ac:dyDescent="0.2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5.75" customHeight="1" x14ac:dyDescent="0.2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5.75" customHeight="1" x14ac:dyDescent="0.2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5.75" customHeight="1" x14ac:dyDescent="0.2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5.75" customHeight="1" x14ac:dyDescent="0.2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5.75" customHeight="1" x14ac:dyDescent="0.2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5.75" customHeight="1" x14ac:dyDescent="0.2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5.75" customHeight="1" x14ac:dyDescent="0.2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5.75" customHeight="1" x14ac:dyDescent="0.2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5.75" customHeight="1" x14ac:dyDescent="0.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5.75" customHeight="1" x14ac:dyDescent="0.2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5.75" customHeight="1" x14ac:dyDescent="0.2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5.75" customHeight="1" x14ac:dyDescent="0.2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5.75" customHeight="1" x14ac:dyDescent="0.2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5.75" customHeight="1" x14ac:dyDescent="0.2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5.75" customHeight="1" x14ac:dyDescent="0.2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5.75" customHeight="1" x14ac:dyDescent="0.2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5.75" customHeight="1" x14ac:dyDescent="0.2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5.75" customHeight="1" x14ac:dyDescent="0.2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5.75" customHeight="1" x14ac:dyDescent="0.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5.75" customHeight="1" x14ac:dyDescent="0.2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5.75" customHeight="1" x14ac:dyDescent="0.2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5.75" customHeight="1" x14ac:dyDescent="0.2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5.75" customHeight="1" x14ac:dyDescent="0.2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5.75" customHeight="1" x14ac:dyDescent="0.2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5.75" customHeight="1" x14ac:dyDescent="0.2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5.75" customHeight="1" x14ac:dyDescent="0.2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5.75" customHeight="1" x14ac:dyDescent="0.2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5.75" customHeight="1" x14ac:dyDescent="0.2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5.75" customHeight="1" x14ac:dyDescent="0.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5.75" customHeight="1" x14ac:dyDescent="0.2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5.75" customHeight="1" x14ac:dyDescent="0.2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5.75" customHeight="1" x14ac:dyDescent="0.2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5.75" customHeight="1" x14ac:dyDescent="0.2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5.75" customHeight="1" x14ac:dyDescent="0.2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5.75" customHeight="1" x14ac:dyDescent="0.2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5.75" customHeight="1" x14ac:dyDescent="0.2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5.75" customHeight="1" x14ac:dyDescent="0.2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5.75" customHeight="1" x14ac:dyDescent="0.2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5.75" customHeight="1" x14ac:dyDescent="0.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5.75" customHeight="1" x14ac:dyDescent="0.2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5.75" customHeight="1" x14ac:dyDescent="0.2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5.75" customHeight="1" x14ac:dyDescent="0.2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5.75" customHeight="1" x14ac:dyDescent="0.2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5.75" customHeight="1" x14ac:dyDescent="0.2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5.75" customHeight="1" x14ac:dyDescent="0.2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5.75" customHeight="1" x14ac:dyDescent="0.2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5.75" customHeight="1" x14ac:dyDescent="0.2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5.75" customHeight="1" x14ac:dyDescent="0.2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5.75" customHeight="1" x14ac:dyDescent="0.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5.75" customHeight="1" x14ac:dyDescent="0.2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5.75" customHeight="1" x14ac:dyDescent="0.2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5.75" customHeight="1" x14ac:dyDescent="0.2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5.75" customHeight="1" x14ac:dyDescent="0.2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5.75" customHeight="1" x14ac:dyDescent="0.2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5.75" customHeight="1" x14ac:dyDescent="0.2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5.75" customHeight="1" x14ac:dyDescent="0.2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5.75" customHeight="1" x14ac:dyDescent="0.2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5.75" customHeight="1" x14ac:dyDescent="0.2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5.75" customHeight="1" x14ac:dyDescent="0.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5.75" customHeight="1" x14ac:dyDescent="0.2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5.75" customHeight="1" x14ac:dyDescent="0.2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5.75" customHeight="1" x14ac:dyDescent="0.2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5.75" customHeight="1" x14ac:dyDescent="0.2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5.75" customHeight="1" x14ac:dyDescent="0.2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5.75" customHeight="1" x14ac:dyDescent="0.2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5.75" customHeight="1" x14ac:dyDescent="0.2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5.75" customHeight="1" x14ac:dyDescent="0.2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5.75" customHeight="1" x14ac:dyDescent="0.2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5.75" customHeight="1" x14ac:dyDescent="0.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5.75" customHeight="1" x14ac:dyDescent="0.2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5.75" customHeight="1" x14ac:dyDescent="0.2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5.75" customHeight="1" x14ac:dyDescent="0.2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5.75" customHeight="1" x14ac:dyDescent="0.2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5.75" customHeight="1" x14ac:dyDescent="0.2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5.75" customHeight="1" x14ac:dyDescent="0.2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5.75" customHeight="1" x14ac:dyDescent="0.2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5.75" customHeight="1" x14ac:dyDescent="0.2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5.75" customHeight="1" x14ac:dyDescent="0.2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5.75" customHeight="1" x14ac:dyDescent="0.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5.75" customHeight="1" x14ac:dyDescent="0.2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5.75" customHeight="1" x14ac:dyDescent="0.2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5.75" customHeight="1" x14ac:dyDescent="0.2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5.75" customHeight="1" x14ac:dyDescent="0.2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5.75" customHeight="1" x14ac:dyDescent="0.2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5.75" customHeight="1" x14ac:dyDescent="0.2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5.75" customHeight="1" x14ac:dyDescent="0.2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5.75" customHeight="1" x14ac:dyDescent="0.2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5.75" customHeight="1" x14ac:dyDescent="0.2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5.75" customHeight="1" x14ac:dyDescent="0.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5.75" customHeight="1" x14ac:dyDescent="0.2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5.75" customHeight="1" x14ac:dyDescent="0.2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5.75" customHeight="1" x14ac:dyDescent="0.2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5.75" customHeight="1" x14ac:dyDescent="0.2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5.75" customHeight="1" x14ac:dyDescent="0.2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5.75" customHeight="1" x14ac:dyDescent="0.2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5.75" customHeight="1" x14ac:dyDescent="0.2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5.75" customHeight="1" x14ac:dyDescent="0.2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5.75" customHeight="1" x14ac:dyDescent="0.2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5.75" customHeight="1" x14ac:dyDescent="0.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5.75" customHeight="1" x14ac:dyDescent="0.2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5.75" customHeight="1" x14ac:dyDescent="0.2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5.75" customHeight="1" x14ac:dyDescent="0.2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5.75" customHeight="1" x14ac:dyDescent="0.2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5.75" customHeight="1" x14ac:dyDescent="0.2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5.75" customHeight="1" x14ac:dyDescent="0.2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5.75" customHeight="1" x14ac:dyDescent="0.2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5.75" customHeight="1" x14ac:dyDescent="0.2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5.75" customHeight="1" x14ac:dyDescent="0.2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5.75" customHeight="1" x14ac:dyDescent="0.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5.75" customHeight="1" x14ac:dyDescent="0.2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5.75" customHeight="1" x14ac:dyDescent="0.2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5.75" customHeight="1" x14ac:dyDescent="0.2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5.75" customHeight="1" x14ac:dyDescent="0.2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5.75" customHeight="1" x14ac:dyDescent="0.2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5.75" customHeight="1" x14ac:dyDescent="0.2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5.75" customHeight="1" x14ac:dyDescent="0.2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5.75" customHeight="1" x14ac:dyDescent="0.2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5.75" customHeight="1" x14ac:dyDescent="0.2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5.75" customHeight="1" x14ac:dyDescent="0.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5.75" customHeight="1" x14ac:dyDescent="0.2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5.75" customHeight="1" x14ac:dyDescent="0.2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5.75" customHeight="1" x14ac:dyDescent="0.2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5.75" customHeight="1" x14ac:dyDescent="0.2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5.75" customHeight="1" x14ac:dyDescent="0.2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5.75" customHeight="1" x14ac:dyDescent="0.2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5.75" customHeight="1" x14ac:dyDescent="0.2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5.75" customHeight="1" x14ac:dyDescent="0.2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5.75" customHeight="1" x14ac:dyDescent="0.2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5.75" customHeight="1" x14ac:dyDescent="0.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5.75" customHeight="1" x14ac:dyDescent="0.2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5.75" customHeight="1" x14ac:dyDescent="0.2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5.75" customHeight="1" x14ac:dyDescent="0.2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5.75" customHeight="1" x14ac:dyDescent="0.2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5.75" customHeight="1" x14ac:dyDescent="0.2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5.75" customHeight="1" x14ac:dyDescent="0.2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5.75" customHeight="1" x14ac:dyDescent="0.2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5.75" customHeight="1" x14ac:dyDescent="0.2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5.75" customHeight="1" x14ac:dyDescent="0.2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5.75" customHeight="1" x14ac:dyDescent="0.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5.75" customHeight="1" x14ac:dyDescent="0.2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5.75" customHeight="1" x14ac:dyDescent="0.2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5.75" customHeight="1" x14ac:dyDescent="0.2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5.75" customHeight="1" x14ac:dyDescent="0.2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5.75" customHeight="1" x14ac:dyDescent="0.2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5.75" customHeight="1" x14ac:dyDescent="0.2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5.75" customHeight="1" x14ac:dyDescent="0.2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5.75" customHeight="1" x14ac:dyDescent="0.2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5.75" customHeight="1" x14ac:dyDescent="0.2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5.75" customHeight="1" x14ac:dyDescent="0.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5.75" customHeight="1" x14ac:dyDescent="0.2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5.75" customHeight="1" x14ac:dyDescent="0.2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5.75" customHeight="1" x14ac:dyDescent="0.2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5.75" customHeight="1" x14ac:dyDescent="0.2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5.75" customHeight="1" x14ac:dyDescent="0.2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5.75" customHeight="1" x14ac:dyDescent="0.2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5.75" customHeight="1" x14ac:dyDescent="0.2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5.75" customHeight="1" x14ac:dyDescent="0.2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5.75" customHeight="1" x14ac:dyDescent="0.2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5.75" customHeight="1" x14ac:dyDescent="0.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5.75" customHeight="1" x14ac:dyDescent="0.2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5.75" customHeight="1" x14ac:dyDescent="0.2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5.75" customHeight="1" x14ac:dyDescent="0.2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5.75" customHeight="1" x14ac:dyDescent="0.2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5.75" customHeight="1" x14ac:dyDescent="0.2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5.75" customHeight="1" x14ac:dyDescent="0.2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5.75" customHeight="1" x14ac:dyDescent="0.2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5.75" customHeight="1" x14ac:dyDescent="0.2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5.75" customHeight="1" x14ac:dyDescent="0.2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5.75" customHeight="1" x14ac:dyDescent="0.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5.75" customHeight="1" x14ac:dyDescent="0.2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5.75" customHeight="1" x14ac:dyDescent="0.2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5.75" customHeight="1" x14ac:dyDescent="0.2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5.75" customHeight="1" x14ac:dyDescent="0.2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5.75" customHeight="1" x14ac:dyDescent="0.2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5.75" customHeight="1" x14ac:dyDescent="0.2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5.75" customHeight="1" x14ac:dyDescent="0.2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5.75" customHeight="1" x14ac:dyDescent="0.2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5.75" customHeight="1" x14ac:dyDescent="0.2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5.75" customHeight="1" x14ac:dyDescent="0.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5.75" customHeight="1" x14ac:dyDescent="0.2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5.75" customHeight="1" x14ac:dyDescent="0.2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5.75" customHeight="1" x14ac:dyDescent="0.2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5.75" customHeight="1" x14ac:dyDescent="0.2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5.75" customHeight="1" x14ac:dyDescent="0.2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5.75" customHeight="1" x14ac:dyDescent="0.2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5.75" customHeight="1" x14ac:dyDescent="0.2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5.75" customHeight="1" x14ac:dyDescent="0.2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5.75" customHeight="1" x14ac:dyDescent="0.2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5.75" customHeight="1" x14ac:dyDescent="0.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5.75" customHeight="1" x14ac:dyDescent="0.2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5.75" customHeight="1" x14ac:dyDescent="0.2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5.75" customHeight="1" x14ac:dyDescent="0.2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5.75" customHeight="1" x14ac:dyDescent="0.2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5.75" customHeight="1" x14ac:dyDescent="0.2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5.75" customHeight="1" x14ac:dyDescent="0.2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5.75" customHeight="1" x14ac:dyDescent="0.2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5.75" customHeight="1" x14ac:dyDescent="0.2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5.75" customHeight="1" x14ac:dyDescent="0.2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5.75" customHeight="1" x14ac:dyDescent="0.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5.75" customHeight="1" x14ac:dyDescent="0.2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5.75" customHeight="1" x14ac:dyDescent="0.2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5.75" customHeight="1" x14ac:dyDescent="0.2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5.75" customHeight="1" x14ac:dyDescent="0.2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5.75" customHeight="1" x14ac:dyDescent="0.2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5.75" customHeight="1" x14ac:dyDescent="0.2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5.75" customHeight="1" x14ac:dyDescent="0.2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5.75" customHeight="1" x14ac:dyDescent="0.2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5.75" customHeight="1" x14ac:dyDescent="0.2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5.75" customHeight="1" x14ac:dyDescent="0.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5.75" customHeight="1" x14ac:dyDescent="0.2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5.75" customHeight="1" x14ac:dyDescent="0.2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5.75" customHeight="1" x14ac:dyDescent="0.2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5.75" customHeight="1" x14ac:dyDescent="0.2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5.75" customHeight="1" x14ac:dyDescent="0.2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5.75" customHeight="1" x14ac:dyDescent="0.2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5.75" customHeight="1" x14ac:dyDescent="0.2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5.75" customHeight="1" x14ac:dyDescent="0.2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5.75" customHeight="1" x14ac:dyDescent="0.2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5.75" customHeight="1" x14ac:dyDescent="0.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5.75" customHeight="1" x14ac:dyDescent="0.2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5.75" customHeight="1" x14ac:dyDescent="0.2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5.75" customHeight="1" x14ac:dyDescent="0.2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5.75" customHeight="1" x14ac:dyDescent="0.2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5.75" customHeight="1" x14ac:dyDescent="0.2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5.75" customHeight="1" x14ac:dyDescent="0.2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5.75" customHeight="1" x14ac:dyDescent="0.2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5.75" customHeight="1" x14ac:dyDescent="0.2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5.75" customHeight="1" x14ac:dyDescent="0.2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5.75" customHeight="1" x14ac:dyDescent="0.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5.75" customHeight="1" x14ac:dyDescent="0.2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5.75" customHeight="1" x14ac:dyDescent="0.2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5.75" customHeight="1" x14ac:dyDescent="0.2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5.75" customHeight="1" x14ac:dyDescent="0.2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5.75" customHeight="1" x14ac:dyDescent="0.2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5.75" customHeight="1" x14ac:dyDescent="0.2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5.75" customHeight="1" x14ac:dyDescent="0.2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5.75" customHeight="1" x14ac:dyDescent="0.2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5.75" customHeight="1" x14ac:dyDescent="0.2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5.75" customHeight="1" x14ac:dyDescent="0.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5.75" customHeight="1" x14ac:dyDescent="0.2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5.75" customHeight="1" x14ac:dyDescent="0.2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5.75" customHeight="1" x14ac:dyDescent="0.2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5.75" customHeight="1" x14ac:dyDescent="0.2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5.75" customHeight="1" x14ac:dyDescent="0.2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5.75" customHeight="1" x14ac:dyDescent="0.2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5.75" customHeight="1" x14ac:dyDescent="0.2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5.75" customHeight="1" x14ac:dyDescent="0.2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5.75" customHeight="1" x14ac:dyDescent="0.2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5.75" customHeight="1" x14ac:dyDescent="0.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5.75" customHeight="1" x14ac:dyDescent="0.2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5.75" customHeight="1" x14ac:dyDescent="0.2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5.75" customHeight="1" x14ac:dyDescent="0.2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5.75" customHeight="1" x14ac:dyDescent="0.2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5.75" customHeight="1" x14ac:dyDescent="0.2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5.75" customHeight="1" x14ac:dyDescent="0.2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5.75" customHeight="1" x14ac:dyDescent="0.2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5.75" customHeight="1" x14ac:dyDescent="0.2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5.75" customHeight="1" x14ac:dyDescent="0.2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5.75" customHeight="1" x14ac:dyDescent="0.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5.75" customHeight="1" x14ac:dyDescent="0.2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5.75" customHeight="1" x14ac:dyDescent="0.2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5.75" customHeight="1" x14ac:dyDescent="0.2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5.75" customHeight="1" x14ac:dyDescent="0.2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5.75" customHeight="1" x14ac:dyDescent="0.2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5.75" customHeight="1" x14ac:dyDescent="0.2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5.75" customHeight="1" x14ac:dyDescent="0.2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5.75" customHeight="1" x14ac:dyDescent="0.2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5.75" customHeight="1" x14ac:dyDescent="0.2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5.75" customHeight="1" x14ac:dyDescent="0.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5.75" customHeight="1" x14ac:dyDescent="0.2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5.75" customHeight="1" x14ac:dyDescent="0.2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5.75" customHeight="1" x14ac:dyDescent="0.2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5.75" customHeight="1" x14ac:dyDescent="0.2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5.75" customHeight="1" x14ac:dyDescent="0.2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5.75" customHeight="1" x14ac:dyDescent="0.2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5.75" customHeight="1" x14ac:dyDescent="0.2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5.75" customHeight="1" x14ac:dyDescent="0.2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5.75" customHeight="1" x14ac:dyDescent="0.2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5.75" customHeight="1" x14ac:dyDescent="0.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5.75" customHeight="1" x14ac:dyDescent="0.2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5.75" customHeight="1" x14ac:dyDescent="0.2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5.75" customHeight="1" x14ac:dyDescent="0.2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5.75" customHeight="1" x14ac:dyDescent="0.2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5.75" customHeight="1" x14ac:dyDescent="0.2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5.75" customHeight="1" x14ac:dyDescent="0.2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5.75" customHeight="1" x14ac:dyDescent="0.2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5.75" customHeight="1" x14ac:dyDescent="0.2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5.75" customHeight="1" x14ac:dyDescent="0.2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5.75" customHeight="1" x14ac:dyDescent="0.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5.75" customHeight="1" x14ac:dyDescent="0.2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5.75" customHeight="1" x14ac:dyDescent="0.2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5.75" customHeight="1" x14ac:dyDescent="0.2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5.75" customHeight="1" x14ac:dyDescent="0.2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5.75" customHeight="1" x14ac:dyDescent="0.2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5.75" customHeight="1" x14ac:dyDescent="0.2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5.75" customHeight="1" x14ac:dyDescent="0.2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5.75" customHeight="1" x14ac:dyDescent="0.2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5.75" customHeight="1" x14ac:dyDescent="0.2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5.75" customHeight="1" x14ac:dyDescent="0.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5.75" customHeight="1" x14ac:dyDescent="0.2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5.75" customHeight="1" x14ac:dyDescent="0.2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5.75" customHeight="1" x14ac:dyDescent="0.2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5.75" customHeight="1" x14ac:dyDescent="0.2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5.75" customHeight="1" x14ac:dyDescent="0.2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5.75" customHeight="1" x14ac:dyDescent="0.2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5.75" customHeight="1" x14ac:dyDescent="0.2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5.75" customHeight="1" x14ac:dyDescent="0.2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5.75" customHeight="1" x14ac:dyDescent="0.2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5.75" customHeight="1" x14ac:dyDescent="0.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5.75" customHeight="1" x14ac:dyDescent="0.2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5.75" customHeight="1" x14ac:dyDescent="0.2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5.75" customHeight="1" x14ac:dyDescent="0.2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5.75" customHeight="1" x14ac:dyDescent="0.2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5.75" customHeight="1" x14ac:dyDescent="0.2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5.75" customHeight="1" x14ac:dyDescent="0.2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5.75" customHeight="1" x14ac:dyDescent="0.2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5.75" customHeight="1" x14ac:dyDescent="0.2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5.75" customHeight="1" x14ac:dyDescent="0.2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5.75" customHeight="1" x14ac:dyDescent="0.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5.75" customHeight="1" x14ac:dyDescent="0.2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5.75" customHeight="1" x14ac:dyDescent="0.2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5.75" customHeight="1" x14ac:dyDescent="0.2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5.75" customHeight="1" x14ac:dyDescent="0.2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5.75" customHeight="1" x14ac:dyDescent="0.2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5.75" customHeight="1" x14ac:dyDescent="0.2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5.75" customHeight="1" x14ac:dyDescent="0.2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5.75" customHeight="1" x14ac:dyDescent="0.2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5.75" customHeight="1" x14ac:dyDescent="0.2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5.75" customHeight="1" x14ac:dyDescent="0.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5.75" customHeight="1" x14ac:dyDescent="0.2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5.75" customHeight="1" x14ac:dyDescent="0.2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5.75" customHeight="1" x14ac:dyDescent="0.2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5.75" customHeight="1" x14ac:dyDescent="0.2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5.75" customHeight="1" x14ac:dyDescent="0.2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5.75" customHeight="1" x14ac:dyDescent="0.2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5.75" customHeight="1" x14ac:dyDescent="0.2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5.75" customHeight="1" x14ac:dyDescent="0.2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5.75" customHeight="1" x14ac:dyDescent="0.2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5.75" customHeight="1" x14ac:dyDescent="0.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5.75" customHeight="1" x14ac:dyDescent="0.2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5.75" customHeight="1" x14ac:dyDescent="0.2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5.75" customHeight="1" x14ac:dyDescent="0.2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5.75" customHeight="1" x14ac:dyDescent="0.2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5.75" customHeight="1" x14ac:dyDescent="0.2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5.75" customHeight="1" x14ac:dyDescent="0.2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5.75" customHeight="1" x14ac:dyDescent="0.2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5.75" customHeight="1" x14ac:dyDescent="0.2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5.75" customHeight="1" x14ac:dyDescent="0.2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5.75" customHeight="1" x14ac:dyDescent="0.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5.75" customHeight="1" x14ac:dyDescent="0.2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5.75" customHeight="1" x14ac:dyDescent="0.2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5.75" customHeight="1" x14ac:dyDescent="0.2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5.75" customHeight="1" x14ac:dyDescent="0.2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5.75" customHeight="1" x14ac:dyDescent="0.2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5.75" customHeight="1" x14ac:dyDescent="0.2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5.75" customHeight="1" x14ac:dyDescent="0.2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5.75" customHeight="1" x14ac:dyDescent="0.2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5.75" customHeight="1" x14ac:dyDescent="0.2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5.75" customHeight="1" x14ac:dyDescent="0.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5.75" customHeight="1" x14ac:dyDescent="0.2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5.75" customHeight="1" x14ac:dyDescent="0.2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5.75" customHeight="1" x14ac:dyDescent="0.2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5.75" customHeight="1" x14ac:dyDescent="0.2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5.75" customHeight="1" x14ac:dyDescent="0.2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5.75" customHeight="1" x14ac:dyDescent="0.2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5.75" customHeight="1" x14ac:dyDescent="0.2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5.75" customHeight="1" x14ac:dyDescent="0.2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5.75" customHeight="1" x14ac:dyDescent="0.2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5.75" customHeight="1" x14ac:dyDescent="0.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5.75" customHeight="1" x14ac:dyDescent="0.2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5.75" customHeight="1" x14ac:dyDescent="0.2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5.75" customHeight="1" x14ac:dyDescent="0.2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5.75" customHeight="1" x14ac:dyDescent="0.2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5.75" customHeight="1" x14ac:dyDescent="0.2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5.75" customHeight="1" x14ac:dyDescent="0.2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5.75" customHeight="1" x14ac:dyDescent="0.2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5.75" customHeight="1" x14ac:dyDescent="0.2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5.75" customHeight="1" x14ac:dyDescent="0.2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5.75" customHeight="1" x14ac:dyDescent="0.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5.75" customHeight="1" x14ac:dyDescent="0.2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5.75" customHeight="1" x14ac:dyDescent="0.2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5.75" customHeight="1" x14ac:dyDescent="0.2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5.75" customHeight="1" x14ac:dyDescent="0.2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5.75" customHeight="1" x14ac:dyDescent="0.2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5.75" customHeight="1" x14ac:dyDescent="0.2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5.75" customHeight="1" x14ac:dyDescent="0.2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5.75" customHeight="1" x14ac:dyDescent="0.2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5.75" customHeight="1" x14ac:dyDescent="0.2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5.75" customHeight="1" x14ac:dyDescent="0.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5.75" customHeight="1" x14ac:dyDescent="0.2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5.75" customHeight="1" x14ac:dyDescent="0.2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5.75" customHeight="1" x14ac:dyDescent="0.2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5.75" customHeight="1" x14ac:dyDescent="0.2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5.75" customHeight="1" x14ac:dyDescent="0.2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5.75" customHeight="1" x14ac:dyDescent="0.2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5.75" customHeight="1" x14ac:dyDescent="0.2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5.75" customHeight="1" x14ac:dyDescent="0.2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5.75" customHeight="1" x14ac:dyDescent="0.2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5.75" customHeight="1" x14ac:dyDescent="0.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5.75" customHeight="1" x14ac:dyDescent="0.2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5.75" customHeight="1" x14ac:dyDescent="0.2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5.75" customHeight="1" x14ac:dyDescent="0.2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5.75" customHeight="1" x14ac:dyDescent="0.2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5.75" customHeight="1" x14ac:dyDescent="0.2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5.75" customHeight="1" x14ac:dyDescent="0.2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5.75" customHeight="1" x14ac:dyDescent="0.2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5.75" customHeight="1" x14ac:dyDescent="0.2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5.75" customHeight="1" x14ac:dyDescent="0.2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5.75" customHeight="1" x14ac:dyDescent="0.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5.75" customHeight="1" x14ac:dyDescent="0.2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5.75" customHeight="1" x14ac:dyDescent="0.2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5.75" customHeight="1" x14ac:dyDescent="0.2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5.75" customHeight="1" x14ac:dyDescent="0.2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5.75" customHeight="1" x14ac:dyDescent="0.2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5.75" customHeight="1" x14ac:dyDescent="0.2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5.75" customHeight="1" x14ac:dyDescent="0.2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5.75" customHeight="1" x14ac:dyDescent="0.2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5.75" customHeight="1" x14ac:dyDescent="0.2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5.75" customHeight="1" x14ac:dyDescent="0.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5.75" customHeight="1" x14ac:dyDescent="0.2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5.75" customHeight="1" x14ac:dyDescent="0.2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5.75" customHeight="1" x14ac:dyDescent="0.2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5.75" customHeight="1" x14ac:dyDescent="0.2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5.75" customHeight="1" x14ac:dyDescent="0.2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5.75" customHeight="1" x14ac:dyDescent="0.2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5.75" customHeight="1" x14ac:dyDescent="0.2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5.75" customHeight="1" x14ac:dyDescent="0.2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5.75" customHeight="1" x14ac:dyDescent="0.2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5.75" customHeight="1" x14ac:dyDescent="0.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5.75" customHeight="1" x14ac:dyDescent="0.2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5.75" customHeight="1" x14ac:dyDescent="0.2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5.75" customHeight="1" x14ac:dyDescent="0.2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5.75" customHeight="1" x14ac:dyDescent="0.2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5.75" customHeight="1" x14ac:dyDescent="0.2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5.75" customHeight="1" x14ac:dyDescent="0.2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5.75" customHeight="1" x14ac:dyDescent="0.2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5.75" customHeight="1" x14ac:dyDescent="0.2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5.75" customHeight="1" x14ac:dyDescent="0.2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5.75" customHeight="1" x14ac:dyDescent="0.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5.75" customHeight="1" x14ac:dyDescent="0.2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5.75" customHeight="1" x14ac:dyDescent="0.2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5.75" customHeight="1" x14ac:dyDescent="0.2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5.75" customHeight="1" x14ac:dyDescent="0.2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5.75" customHeight="1" x14ac:dyDescent="0.2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5.75" customHeight="1" x14ac:dyDescent="0.2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5.75" customHeight="1" x14ac:dyDescent="0.2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5.75" customHeight="1" x14ac:dyDescent="0.2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5.75" customHeight="1" x14ac:dyDescent="0.2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5.75" customHeight="1" x14ac:dyDescent="0.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5.75" customHeight="1" x14ac:dyDescent="0.2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5.75" customHeight="1" x14ac:dyDescent="0.2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5.75" customHeight="1" x14ac:dyDescent="0.2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5.75" customHeight="1" x14ac:dyDescent="0.2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5.75" customHeight="1" x14ac:dyDescent="0.2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5.75" customHeight="1" x14ac:dyDescent="0.2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5.75" customHeight="1" x14ac:dyDescent="0.2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5.75" customHeight="1" x14ac:dyDescent="0.2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5.75" customHeight="1" x14ac:dyDescent="0.2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5.75" customHeight="1" x14ac:dyDescent="0.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5.75" customHeight="1" x14ac:dyDescent="0.2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5.75" customHeight="1" x14ac:dyDescent="0.2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5.75" customHeight="1" x14ac:dyDescent="0.2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5.75" customHeight="1" x14ac:dyDescent="0.2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5.75" customHeight="1" x14ac:dyDescent="0.2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5.75" customHeight="1" x14ac:dyDescent="0.2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5.75" customHeight="1" x14ac:dyDescent="0.2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5.75" customHeight="1" x14ac:dyDescent="0.2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5.75" customHeight="1" x14ac:dyDescent="0.2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5.75" customHeight="1" x14ac:dyDescent="0.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5.75" customHeight="1" x14ac:dyDescent="0.2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5.75" customHeight="1" x14ac:dyDescent="0.2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5.75" customHeight="1" x14ac:dyDescent="0.2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5.75" customHeight="1" x14ac:dyDescent="0.2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5.75" customHeight="1" x14ac:dyDescent="0.2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5.75" customHeight="1" x14ac:dyDescent="0.2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5.75" customHeight="1" x14ac:dyDescent="0.2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5.75" customHeight="1" x14ac:dyDescent="0.2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5.75" customHeight="1" x14ac:dyDescent="0.2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5.75" customHeight="1" x14ac:dyDescent="0.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5.75" customHeight="1" x14ac:dyDescent="0.2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5.75" customHeight="1" x14ac:dyDescent="0.2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5.75" customHeight="1" x14ac:dyDescent="0.2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5.75" customHeight="1" x14ac:dyDescent="0.2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5.75" customHeight="1" x14ac:dyDescent="0.2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5.75" customHeight="1" x14ac:dyDescent="0.2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5.75" customHeight="1" x14ac:dyDescent="0.2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5.75" customHeight="1" x14ac:dyDescent="0.2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5.75" customHeight="1" x14ac:dyDescent="0.2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5.75" customHeight="1" x14ac:dyDescent="0.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5.75" customHeight="1" x14ac:dyDescent="0.2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5.75" customHeight="1" x14ac:dyDescent="0.2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5.75" customHeight="1" x14ac:dyDescent="0.2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5.75" customHeight="1" x14ac:dyDescent="0.2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5.75" customHeight="1" x14ac:dyDescent="0.2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5.75" customHeight="1" x14ac:dyDescent="0.2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5.75" customHeight="1" x14ac:dyDescent="0.2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5.75" customHeight="1" x14ac:dyDescent="0.2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F26" sqref="F26"/>
    </sheetView>
  </sheetViews>
  <sheetFormatPr baseColWidth="10" defaultColWidth="11.28515625" defaultRowHeight="15" customHeight="1" x14ac:dyDescent="0.2"/>
  <cols>
    <col min="1" max="1" width="28.140625" customWidth="1"/>
    <col min="2" max="2" width="26.140625" customWidth="1"/>
    <col min="3" max="3" width="19.7109375" customWidth="1"/>
    <col min="4" max="4" width="28.85546875" customWidth="1"/>
    <col min="5" max="5" width="29" customWidth="1"/>
    <col min="6" max="6" width="25.140625" customWidth="1"/>
    <col min="7" max="10" width="10.7109375" customWidth="1"/>
    <col min="11" max="26" width="10.5703125" customWidth="1"/>
  </cols>
  <sheetData>
    <row r="1" spans="1:26" ht="15.75" customHeight="1" x14ac:dyDescent="0.2">
      <c r="A1" s="2" t="s">
        <v>86</v>
      </c>
      <c r="B1" s="37" t="s">
        <v>126</v>
      </c>
      <c r="C1" s="38"/>
      <c r="D1" s="38"/>
      <c r="E1" s="3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2">
      <c r="A2" s="2" t="s">
        <v>127</v>
      </c>
      <c r="B2" s="8" t="s">
        <v>128</v>
      </c>
      <c r="C2" s="8" t="s">
        <v>129</v>
      </c>
      <c r="D2" s="16" t="s">
        <v>183</v>
      </c>
      <c r="E2" s="8" t="s">
        <v>130</v>
      </c>
      <c r="F2" s="8"/>
      <c r="G2" s="8"/>
      <c r="H2" s="12"/>
      <c r="I2" s="8"/>
      <c r="J2" s="2" t="s">
        <v>131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.75" customHeight="1" x14ac:dyDescent="0.2">
      <c r="A3" s="8" t="s">
        <v>132</v>
      </c>
      <c r="B3" s="8">
        <v>26</v>
      </c>
      <c r="C3" s="8">
        <v>96</v>
      </c>
      <c r="D3" s="8">
        <v>45</v>
      </c>
      <c r="E3" s="8">
        <v>40</v>
      </c>
      <c r="F3" s="8"/>
      <c r="G3" s="8"/>
      <c r="H3" s="8"/>
      <c r="I3" s="8"/>
      <c r="J3" s="13" t="s">
        <v>133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5.75" customHeight="1" x14ac:dyDescent="0.2">
      <c r="A4" s="8" t="s">
        <v>134</v>
      </c>
      <c r="B4" s="8">
        <v>62</v>
      </c>
      <c r="C4" s="8">
        <v>115</v>
      </c>
      <c r="D4" s="8">
        <v>190</v>
      </c>
      <c r="E4" s="8">
        <v>240</v>
      </c>
      <c r="F4" s="8"/>
      <c r="G4" s="8"/>
      <c r="H4" s="8"/>
      <c r="I4" s="8"/>
      <c r="J4" s="13" t="s">
        <v>135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5.75" customHeight="1" x14ac:dyDescent="0.2">
      <c r="A5" s="8"/>
      <c r="B5" s="8"/>
      <c r="C5" s="8"/>
      <c r="D5" s="8"/>
      <c r="E5" s="8"/>
      <c r="F5" s="8"/>
      <c r="G5" s="8"/>
      <c r="H5" s="8"/>
      <c r="I5" s="8"/>
      <c r="J5" s="13" t="s">
        <v>136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.75" customHeight="1" x14ac:dyDescent="0.2">
      <c r="A6" s="2" t="s">
        <v>137</v>
      </c>
      <c r="B6" s="11">
        <f t="shared" ref="B6:D6" si="0">365/B3</f>
        <v>14.038461538461538</v>
      </c>
      <c r="C6" s="11">
        <f t="shared" si="0"/>
        <v>3.8020833333333335</v>
      </c>
      <c r="D6" s="11">
        <f t="shared" si="0"/>
        <v>8.1111111111111107</v>
      </c>
      <c r="E6" s="8"/>
      <c r="F6" s="8"/>
      <c r="G6" s="8"/>
      <c r="H6" s="8"/>
      <c r="I6" s="8"/>
      <c r="J6" s="13" t="s">
        <v>138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15.75" customHeight="1" x14ac:dyDescent="0.2">
      <c r="A7" s="8"/>
      <c r="B7" s="11">
        <f t="shared" ref="B7:D7" si="1">365/B4</f>
        <v>5.887096774193548</v>
      </c>
      <c r="C7" s="11">
        <f t="shared" si="1"/>
        <v>3.1739130434782608</v>
      </c>
      <c r="D7" s="11">
        <f t="shared" si="1"/>
        <v>1.9210526315789473</v>
      </c>
      <c r="E7" s="8"/>
      <c r="F7" s="8"/>
      <c r="G7" s="8"/>
      <c r="H7" s="8"/>
      <c r="I7" s="8"/>
      <c r="J7" s="13" t="s">
        <v>139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15.7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5.75" customHeight="1" x14ac:dyDescent="0.2">
      <c r="A9" s="2" t="s">
        <v>140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15.75" customHeight="1" x14ac:dyDescent="0.2">
      <c r="A10" s="8"/>
      <c r="B10" s="8" t="s">
        <v>141</v>
      </c>
      <c r="C10" s="8" t="s">
        <v>142</v>
      </c>
      <c r="D10" s="8"/>
      <c r="E10" s="8" t="s">
        <v>143</v>
      </c>
      <c r="F10" s="8" t="s">
        <v>144</v>
      </c>
      <c r="G10" s="8"/>
      <c r="H10" s="8"/>
      <c r="I10" s="14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15.75" customHeight="1" x14ac:dyDescent="0.2">
      <c r="A11" s="8" t="s">
        <v>145</v>
      </c>
      <c r="B11" s="8" t="s">
        <v>146</v>
      </c>
      <c r="C11" s="8" t="s">
        <v>147</v>
      </c>
      <c r="D11" s="8"/>
      <c r="E11" s="8" t="s">
        <v>132</v>
      </c>
      <c r="F11" s="10">
        <v>0.3589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5.75" customHeight="1" x14ac:dyDescent="0.2">
      <c r="A12" s="8"/>
      <c r="B12" s="8"/>
      <c r="C12" s="8" t="s">
        <v>148</v>
      </c>
      <c r="D12" s="8"/>
      <c r="E12" s="8" t="s">
        <v>134</v>
      </c>
      <c r="F12" s="10">
        <v>0.46879999999999999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5.75" customHeight="1" x14ac:dyDescent="0.2">
      <c r="A13" s="8"/>
      <c r="B13" s="8"/>
      <c r="C13" s="8"/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5.75" customHeight="1" x14ac:dyDescent="0.2">
      <c r="A14" s="2" t="s">
        <v>149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5.75" customHeight="1" x14ac:dyDescent="0.2">
      <c r="A15" s="8" t="s">
        <v>150</v>
      </c>
      <c r="B15" s="8" t="s">
        <v>151</v>
      </c>
      <c r="C15" s="8" t="s">
        <v>152</v>
      </c>
      <c r="D15" s="8"/>
      <c r="E15" s="8" t="s">
        <v>153</v>
      </c>
      <c r="F15" s="25" t="s">
        <v>154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15.75" customHeight="1" x14ac:dyDescent="0.2">
      <c r="A16" s="8" t="s">
        <v>155</v>
      </c>
      <c r="B16" s="11">
        <f>B6-5.02</f>
        <v>9.0184615384615388</v>
      </c>
      <c r="C16" s="8">
        <f t="shared" ref="C16:C19" si="2">365/B16</f>
        <v>40.472534970999661</v>
      </c>
      <c r="D16" s="8"/>
      <c r="E16" s="8" t="s">
        <v>156</v>
      </c>
      <c r="F16" s="26" t="s">
        <v>157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5.75" customHeight="1" x14ac:dyDescent="0.2">
      <c r="A17" s="8" t="s">
        <v>158</v>
      </c>
      <c r="B17" s="11">
        <f>B7-2.11</f>
        <v>3.7770967741935482</v>
      </c>
      <c r="C17" s="8">
        <f t="shared" si="2"/>
        <v>96.635067042445982</v>
      </c>
      <c r="D17" s="8"/>
      <c r="E17" s="8" t="s">
        <v>159</v>
      </c>
      <c r="F17" s="26" t="s">
        <v>160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5.75" customHeight="1" x14ac:dyDescent="0.2">
      <c r="A18" s="8" t="s">
        <v>161</v>
      </c>
      <c r="B18" s="11">
        <f>B6-6.577</f>
        <v>7.4614615384615384</v>
      </c>
      <c r="C18" s="8">
        <f t="shared" si="2"/>
        <v>48.918030082784362</v>
      </c>
      <c r="D18" s="8"/>
      <c r="E18" s="8" t="s">
        <v>162</v>
      </c>
      <c r="F18" s="28" t="s">
        <v>163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5.75" customHeight="1" x14ac:dyDescent="0.2">
      <c r="A19" s="8" t="s">
        <v>164</v>
      </c>
      <c r="B19" s="11">
        <f>B7-2.75</f>
        <v>3.137096774193548</v>
      </c>
      <c r="C19" s="8">
        <f t="shared" si="2"/>
        <v>116.3496143958869</v>
      </c>
      <c r="D19" s="8"/>
      <c r="E19" s="8" t="s">
        <v>165</v>
      </c>
      <c r="F19" s="26" t="s">
        <v>166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5.75" customHeight="1" x14ac:dyDescent="0.2">
      <c r="A20" s="8"/>
      <c r="B20" s="8"/>
      <c r="C20" s="8"/>
      <c r="D20" s="8"/>
      <c r="E20" s="8"/>
      <c r="F20" s="2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5.75" customHeight="1" x14ac:dyDescent="0.2">
      <c r="A21" s="8"/>
      <c r="B21" s="8"/>
      <c r="C21" s="8"/>
      <c r="D21" s="8"/>
      <c r="E21" s="8"/>
      <c r="F21" s="27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5.75" customHeight="1" x14ac:dyDescent="0.2">
      <c r="A22" s="2" t="s">
        <v>167</v>
      </c>
      <c r="B22" s="8"/>
      <c r="C22" s="8"/>
      <c r="D22" s="8"/>
      <c r="E22" s="8"/>
      <c r="F22" s="27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5.75" customHeight="1" x14ac:dyDescent="0.2">
      <c r="A23" s="24" t="s">
        <v>168</v>
      </c>
      <c r="B23" s="25" t="s">
        <v>99</v>
      </c>
      <c r="C23" s="25" t="s">
        <v>100</v>
      </c>
      <c r="D23" s="25" t="s">
        <v>101</v>
      </c>
      <c r="E23" s="2" t="s">
        <v>169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5.75" customHeight="1" x14ac:dyDescent="0.2">
      <c r="A24" s="26" t="s">
        <v>170</v>
      </c>
      <c r="B24" s="26">
        <v>29.63</v>
      </c>
      <c r="C24" s="26">
        <v>41.82</v>
      </c>
      <c r="D24" s="26">
        <v>7.68</v>
      </c>
      <c r="E24" s="8" t="s">
        <v>171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5.75" customHeight="1" x14ac:dyDescent="0.2">
      <c r="A25" s="26" t="s">
        <v>172</v>
      </c>
      <c r="B25" s="26">
        <v>44.44</v>
      </c>
      <c r="C25" s="26">
        <v>41.82</v>
      </c>
      <c r="D25" s="26">
        <v>7.68</v>
      </c>
      <c r="E25" s="8" t="s">
        <v>173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5.75" customHeight="1" x14ac:dyDescent="0.2">
      <c r="A26" s="26" t="s">
        <v>174</v>
      </c>
      <c r="B26" s="26">
        <f>B24*1.8</f>
        <v>53.333999999999996</v>
      </c>
      <c r="C26" s="26">
        <v>41.82</v>
      </c>
      <c r="D26" s="26">
        <v>7.68</v>
      </c>
      <c r="E26" s="8" t="s">
        <v>173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5.75" customHeight="1" x14ac:dyDescent="0.2">
      <c r="A27" s="27"/>
      <c r="B27" s="27"/>
      <c r="C27" s="27"/>
      <c r="D27" s="2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5.75" customHeight="1" x14ac:dyDescent="0.2">
      <c r="A28" s="27"/>
      <c r="B28" s="27"/>
      <c r="C28" s="27"/>
      <c r="D28" s="27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2">
      <c r="A29" s="27"/>
      <c r="B29" s="27"/>
      <c r="C29" s="27"/>
      <c r="D29" s="27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5.75" customHeigh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5.75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5.75" customHeight="1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.75" customHeight="1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5.75" customHeigh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5.75" customHeight="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.75" customHeight="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.75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.7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.7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.7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.7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.7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.7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5.7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5.7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5.7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5.7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5.7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5.7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15.7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5.7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15.7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15.7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15.7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5.7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15.7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5.7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5.7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5.7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15.7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5.7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5.7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5.7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15.7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15.7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5.7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5.7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5.7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15.7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5.7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15.7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5.7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15.7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15.7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5.7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5.7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5.7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5.7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15.7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5.7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5.7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5.7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5.7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5.7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5.7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5.7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5.7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5.7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15.7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5.7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5.7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5.7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5.7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5.7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15.7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5.7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5.7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5.7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5.7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5.7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5.7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15.7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5.7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5.7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5.7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15.7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15.7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15.7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15.7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15.7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15.7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15.7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15.7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15.7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15.7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15.7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15.7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15.7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5.7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15.7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15.7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15.7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15.7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15.75" customHeight="1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15.75" customHeight="1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5.7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15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15.75" customHeight="1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15.75" customHeight="1" x14ac:dyDescent="0.2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15.75" customHeight="1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15.75" customHeight="1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15.75" customHeight="1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15.75" customHeight="1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15.75" customHeight="1" x14ac:dyDescent="0.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15.75" customHeight="1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15.75" customHeight="1" x14ac:dyDescent="0.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15.75" customHeight="1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15.75" customHeight="1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15.75" customHeight="1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15.75" customHeight="1" x14ac:dyDescent="0.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15.75" customHeight="1" x14ac:dyDescent="0.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15.75" customHeight="1" x14ac:dyDescent="0.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15.75" customHeight="1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15.75" customHeight="1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15.75" customHeight="1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15.75" customHeight="1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15.75" customHeight="1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15.75" customHeight="1" x14ac:dyDescent="0.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15.75" customHeight="1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15.75" customHeight="1" x14ac:dyDescent="0.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15.75" customHeight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15.75" customHeight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15.75" customHeight="1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15.75" customHeight="1" x14ac:dyDescent="0.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15.75" customHeight="1" x14ac:dyDescent="0.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15.75" customHeight="1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15.75" customHeight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15.75" customHeight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15.75" customHeight="1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15.75" customHeight="1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15.75" customHeight="1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15.7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15.75" customHeight="1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15.7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15.7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15.7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15.7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15.7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15.7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15.75" customHeight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15.75" customHeight="1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15.75" customHeight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15.75" customHeight="1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15.75" customHeight="1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15.75" customHeight="1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15.75" customHeight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15.75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15.75" customHeight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15.75" customHeight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15.75" customHeight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15.75" customHeight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15.75" customHeight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15.75" customHeight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15.75" customHeight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15.75" customHeight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15.75" customHeight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15.75" customHeight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15.75" customHeight="1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15.75" customHeight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15.75" customHeight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15.75" customHeight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15.75" customHeight="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15.75" customHeight="1" x14ac:dyDescent="0.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15.75" customHeight="1" x14ac:dyDescent="0.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15.75" customHeight="1" x14ac:dyDescent="0.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15.75" customHeight="1" x14ac:dyDescent="0.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15.75" customHeight="1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15.75" customHeight="1" x14ac:dyDescent="0.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15.75" customHeight="1" x14ac:dyDescent="0.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15.75" customHeight="1" x14ac:dyDescent="0.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15.75" customHeight="1" x14ac:dyDescent="0.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15.75" customHeight="1" x14ac:dyDescent="0.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15.75" customHeight="1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15.75" customHeight="1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15.75" customHeight="1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15.75" customHeight="1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15.75" customHeight="1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15.75" customHeight="1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15.75" customHeight="1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15.75" customHeight="1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15.75" customHeight="1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5.75" customHeight="1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5.75" customHeight="1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5.75" customHeight="1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5.75" customHeight="1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5.75" customHeight="1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5.75" customHeight="1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5.75" customHeight="1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5.75" customHeigh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5.75" customHeight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5.75" customHeight="1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5.75" customHeight="1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5.75" customHeight="1" x14ac:dyDescent="0.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5.75" customHeight="1" x14ac:dyDescent="0.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5.75" customHeight="1" x14ac:dyDescent="0.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5.75" customHeight="1" x14ac:dyDescent="0.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5.75" customHeight="1" x14ac:dyDescent="0.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5.75" customHeight="1" x14ac:dyDescent="0.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5.75" customHeight="1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5.75" customHeight="1" x14ac:dyDescent="0.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5.75" customHeight="1" x14ac:dyDescent="0.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5.75" customHeight="1" x14ac:dyDescent="0.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5.75" customHeight="1" x14ac:dyDescent="0.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5.75" customHeight="1" x14ac:dyDescent="0.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5.75" customHeight="1" x14ac:dyDescent="0.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5.75" customHeight="1" x14ac:dyDescent="0.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5.75" customHeight="1" x14ac:dyDescent="0.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5.75" customHeight="1" x14ac:dyDescent="0.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5.75" customHeight="1" x14ac:dyDescent="0.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5.75" customHeight="1" x14ac:dyDescent="0.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5.75" customHeight="1" x14ac:dyDescent="0.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5.75" customHeight="1" x14ac:dyDescent="0.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5.75" customHeight="1" x14ac:dyDescent="0.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5.75" customHeight="1" x14ac:dyDescent="0.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5.75" customHeight="1" x14ac:dyDescent="0.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5.75" customHeight="1" x14ac:dyDescent="0.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5.75" customHeight="1" x14ac:dyDescent="0.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5.75" customHeight="1" x14ac:dyDescent="0.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5.75" customHeight="1" x14ac:dyDescent="0.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5.75" customHeight="1" x14ac:dyDescent="0.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5.75" customHeight="1" x14ac:dyDescent="0.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5.75" customHeight="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5.75" customHeight="1" x14ac:dyDescent="0.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5.75" customHeight="1" x14ac:dyDescent="0.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5.75" customHeight="1" x14ac:dyDescent="0.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5.75" customHeight="1" x14ac:dyDescent="0.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5.75" customHeight="1" x14ac:dyDescent="0.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5.75" customHeight="1" x14ac:dyDescent="0.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5.75" customHeight="1" x14ac:dyDescent="0.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5.75" customHeight="1" x14ac:dyDescent="0.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5.75" customHeight="1" x14ac:dyDescent="0.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5.75" customHeight="1" x14ac:dyDescent="0.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5.75" customHeight="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5.75" customHeight="1" x14ac:dyDescent="0.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5.75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5.75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5.75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5.75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5.75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5.75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5.75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5.75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5.75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5.75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5.75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5.75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5.75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5.75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5.75" customHeight="1" x14ac:dyDescent="0.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5.75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5.75" customHeight="1" x14ac:dyDescent="0.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5.75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5.75" customHeight="1" x14ac:dyDescent="0.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5.75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5.75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5.75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5.75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5.75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5.75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5.75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5.75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5.75" customHeight="1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5.75" customHeight="1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5.75" customHeight="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5.75" customHeight="1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5.75" customHeight="1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5.75" customHeight="1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5.75" customHeight="1" x14ac:dyDescent="0.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5.75" customHeight="1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5.75" customHeight="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5.75" customHeight="1" x14ac:dyDescent="0.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5.75" customHeight="1" x14ac:dyDescent="0.2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5.75" customHeight="1" x14ac:dyDescent="0.2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5.75" customHeight="1" x14ac:dyDescent="0.2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5.75" customHeight="1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5.75" customHeigh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5.75" customHeight="1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5.75" customHeight="1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5.75" customHeight="1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5.75" customHeight="1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5.75" customHeight="1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5.75" customHeight="1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5.75" customHeight="1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5.75" customHeight="1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5.75" customHeight="1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5.75" customHeight="1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5.75" customHeight="1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5.75" customHeight="1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5.75" customHeight="1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5.75" customHeight="1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5.75" customHeight="1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5.7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5.75" customHeight="1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5.75" customHeight="1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5.75" customHeight="1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5.75" customHeight="1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5.75" customHeight="1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5.75" customHeight="1" x14ac:dyDescent="0.2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5.75" customHeight="1" x14ac:dyDescent="0.2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5.75" customHeight="1" x14ac:dyDescent="0.2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5.75" customHeight="1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5.75" customHeight="1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5.75" customHeight="1" x14ac:dyDescent="0.2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5.75" customHeight="1" x14ac:dyDescent="0.2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5.75" customHeight="1" x14ac:dyDescent="0.2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5.75" customHeight="1" x14ac:dyDescent="0.2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5.75" customHeight="1" x14ac:dyDescent="0.2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5.75" customHeight="1" x14ac:dyDescent="0.2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5.75" customHeight="1" x14ac:dyDescent="0.2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5.75" customHeight="1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5.75" customHeight="1" x14ac:dyDescent="0.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5.75" customHeight="1" x14ac:dyDescent="0.2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5.75" customHeight="1" x14ac:dyDescent="0.2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5.75" customHeight="1" x14ac:dyDescent="0.2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5.75" customHeight="1" x14ac:dyDescent="0.2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5.75" customHeight="1" x14ac:dyDescent="0.2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5.75" customHeight="1" x14ac:dyDescent="0.2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5.75" customHeight="1" x14ac:dyDescent="0.2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5.75" customHeight="1" x14ac:dyDescent="0.2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5.75" customHeight="1" x14ac:dyDescent="0.2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5.75" customHeight="1" x14ac:dyDescent="0.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5.75" customHeight="1" x14ac:dyDescent="0.2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5.75" customHeight="1" x14ac:dyDescent="0.2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5.75" customHeight="1" x14ac:dyDescent="0.2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5.75" customHeight="1" x14ac:dyDescent="0.2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5.75" customHeight="1" x14ac:dyDescent="0.2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5.75" customHeight="1" x14ac:dyDescent="0.2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5.75" customHeight="1" x14ac:dyDescent="0.2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5.75" customHeight="1" x14ac:dyDescent="0.2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5.75" customHeight="1" x14ac:dyDescent="0.2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5.75" customHeight="1" x14ac:dyDescent="0.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5.75" customHeight="1" x14ac:dyDescent="0.2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5.75" customHeight="1" x14ac:dyDescent="0.2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5.75" customHeight="1" x14ac:dyDescent="0.2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5.75" customHeight="1" x14ac:dyDescent="0.2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5.75" customHeight="1" x14ac:dyDescent="0.2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5.75" customHeight="1" x14ac:dyDescent="0.2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5.75" customHeight="1" x14ac:dyDescent="0.2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5.75" customHeight="1" x14ac:dyDescent="0.2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5.75" customHeight="1" x14ac:dyDescent="0.2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5.75" customHeight="1" x14ac:dyDescent="0.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5.75" customHeight="1" x14ac:dyDescent="0.2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5.75" customHeight="1" x14ac:dyDescent="0.2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5.75" customHeight="1" x14ac:dyDescent="0.2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5.75" customHeight="1" x14ac:dyDescent="0.2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5.75" customHeight="1" x14ac:dyDescent="0.2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5.75" customHeight="1" x14ac:dyDescent="0.2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5.75" customHeight="1" x14ac:dyDescent="0.2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5.75" customHeight="1" x14ac:dyDescent="0.2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5.75" customHeight="1" x14ac:dyDescent="0.2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5.75" customHeight="1" x14ac:dyDescent="0.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5.75" customHeight="1" x14ac:dyDescent="0.2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5.75" customHeight="1" x14ac:dyDescent="0.2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5.75" customHeight="1" x14ac:dyDescent="0.2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5.75" customHeight="1" x14ac:dyDescent="0.2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5.75" customHeight="1" x14ac:dyDescent="0.2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5.75" customHeight="1" x14ac:dyDescent="0.2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5.75" customHeight="1" x14ac:dyDescent="0.2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5.75" customHeight="1" x14ac:dyDescent="0.2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5.75" customHeight="1" x14ac:dyDescent="0.2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5.75" customHeight="1" x14ac:dyDescent="0.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5.75" customHeight="1" x14ac:dyDescent="0.2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5.75" customHeight="1" x14ac:dyDescent="0.2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5.75" customHeight="1" x14ac:dyDescent="0.2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5.75" customHeight="1" x14ac:dyDescent="0.2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5.75" customHeight="1" x14ac:dyDescent="0.2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5.75" customHeight="1" x14ac:dyDescent="0.2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5.75" customHeight="1" x14ac:dyDescent="0.2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5.75" customHeight="1" x14ac:dyDescent="0.2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5.75" customHeight="1" x14ac:dyDescent="0.2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5.75" customHeight="1" x14ac:dyDescent="0.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5.75" customHeight="1" x14ac:dyDescent="0.2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5.75" customHeight="1" x14ac:dyDescent="0.2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5.75" customHeight="1" x14ac:dyDescent="0.2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5.75" customHeight="1" x14ac:dyDescent="0.2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5.75" customHeight="1" x14ac:dyDescent="0.2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5.75" customHeight="1" x14ac:dyDescent="0.2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5.75" customHeight="1" x14ac:dyDescent="0.2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5.75" customHeight="1" x14ac:dyDescent="0.2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5.75" customHeight="1" x14ac:dyDescent="0.2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5.75" customHeight="1" x14ac:dyDescent="0.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5.75" customHeight="1" x14ac:dyDescent="0.2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5.75" customHeight="1" x14ac:dyDescent="0.2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5.75" customHeight="1" x14ac:dyDescent="0.2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5.75" customHeight="1" x14ac:dyDescent="0.2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5.75" customHeight="1" x14ac:dyDescent="0.2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5.75" customHeight="1" x14ac:dyDescent="0.2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5.75" customHeight="1" x14ac:dyDescent="0.2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5.75" customHeight="1" x14ac:dyDescent="0.2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5.75" customHeight="1" x14ac:dyDescent="0.2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5.75" customHeight="1" x14ac:dyDescent="0.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5.75" customHeight="1" x14ac:dyDescent="0.2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5.75" customHeight="1" x14ac:dyDescent="0.2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5.75" customHeight="1" x14ac:dyDescent="0.2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5.75" customHeight="1" x14ac:dyDescent="0.2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5.75" customHeight="1" x14ac:dyDescent="0.2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5.75" customHeight="1" x14ac:dyDescent="0.2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5.75" customHeight="1" x14ac:dyDescent="0.2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5.75" customHeight="1" x14ac:dyDescent="0.2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5.75" customHeight="1" x14ac:dyDescent="0.2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5.75" customHeight="1" x14ac:dyDescent="0.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5.75" customHeight="1" x14ac:dyDescent="0.2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5.75" customHeight="1" x14ac:dyDescent="0.2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5.75" customHeight="1" x14ac:dyDescent="0.2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5.75" customHeight="1" x14ac:dyDescent="0.2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5.75" customHeight="1" x14ac:dyDescent="0.2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5.75" customHeight="1" x14ac:dyDescent="0.2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5.75" customHeight="1" x14ac:dyDescent="0.2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5.75" customHeight="1" x14ac:dyDescent="0.2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5.75" customHeight="1" x14ac:dyDescent="0.2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5.75" customHeight="1" x14ac:dyDescent="0.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5.75" customHeight="1" x14ac:dyDescent="0.2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5.75" customHeight="1" x14ac:dyDescent="0.2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5.75" customHeight="1" x14ac:dyDescent="0.2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5.75" customHeight="1" x14ac:dyDescent="0.2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5.75" customHeight="1" x14ac:dyDescent="0.2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5.75" customHeight="1" x14ac:dyDescent="0.2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5.75" customHeight="1" x14ac:dyDescent="0.2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5.75" customHeight="1" x14ac:dyDescent="0.2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5.75" customHeight="1" x14ac:dyDescent="0.2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5.75" customHeight="1" x14ac:dyDescent="0.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5.75" customHeight="1" x14ac:dyDescent="0.2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5.75" customHeight="1" x14ac:dyDescent="0.2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5.75" customHeight="1" x14ac:dyDescent="0.2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5.75" customHeight="1" x14ac:dyDescent="0.2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5.75" customHeight="1" x14ac:dyDescent="0.2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5.75" customHeight="1" x14ac:dyDescent="0.2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5.75" customHeight="1" x14ac:dyDescent="0.2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5.75" customHeight="1" x14ac:dyDescent="0.2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5.75" customHeight="1" x14ac:dyDescent="0.2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5.75" customHeight="1" x14ac:dyDescent="0.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5.75" customHeight="1" x14ac:dyDescent="0.2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5.75" customHeight="1" x14ac:dyDescent="0.2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5.75" customHeight="1" x14ac:dyDescent="0.2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5.75" customHeight="1" x14ac:dyDescent="0.2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5.75" customHeight="1" x14ac:dyDescent="0.2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5.75" customHeight="1" x14ac:dyDescent="0.2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5.75" customHeight="1" x14ac:dyDescent="0.2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5.75" customHeight="1" x14ac:dyDescent="0.2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5.75" customHeight="1" x14ac:dyDescent="0.2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5.75" customHeight="1" x14ac:dyDescent="0.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5.75" customHeight="1" x14ac:dyDescent="0.2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5.75" customHeight="1" x14ac:dyDescent="0.2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5.75" customHeight="1" x14ac:dyDescent="0.2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5.75" customHeight="1" x14ac:dyDescent="0.2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5.75" customHeight="1" x14ac:dyDescent="0.2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5.75" customHeight="1" x14ac:dyDescent="0.2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5.75" customHeight="1" x14ac:dyDescent="0.2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5.75" customHeight="1" x14ac:dyDescent="0.2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5.75" customHeight="1" x14ac:dyDescent="0.2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5.75" customHeight="1" x14ac:dyDescent="0.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5.75" customHeight="1" x14ac:dyDescent="0.2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5.75" customHeight="1" x14ac:dyDescent="0.2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5.75" customHeight="1" x14ac:dyDescent="0.2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5.75" customHeight="1" x14ac:dyDescent="0.2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5.75" customHeight="1" x14ac:dyDescent="0.2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5.75" customHeight="1" x14ac:dyDescent="0.2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5.75" customHeight="1" x14ac:dyDescent="0.2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5.75" customHeight="1" x14ac:dyDescent="0.2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5.75" customHeight="1" x14ac:dyDescent="0.2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5.75" customHeight="1" x14ac:dyDescent="0.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5.75" customHeight="1" x14ac:dyDescent="0.2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5.75" customHeight="1" x14ac:dyDescent="0.2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5.75" customHeight="1" x14ac:dyDescent="0.2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5.75" customHeight="1" x14ac:dyDescent="0.2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5.75" customHeight="1" x14ac:dyDescent="0.2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5.75" customHeight="1" x14ac:dyDescent="0.2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5.75" customHeight="1" x14ac:dyDescent="0.2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5.75" customHeight="1" x14ac:dyDescent="0.2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5.75" customHeight="1" x14ac:dyDescent="0.2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5.75" customHeight="1" x14ac:dyDescent="0.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5.75" customHeight="1" x14ac:dyDescent="0.2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5.75" customHeight="1" x14ac:dyDescent="0.2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5.75" customHeight="1" x14ac:dyDescent="0.2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5.75" customHeight="1" x14ac:dyDescent="0.2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5.75" customHeight="1" x14ac:dyDescent="0.2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5.75" customHeight="1" x14ac:dyDescent="0.2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5.75" customHeight="1" x14ac:dyDescent="0.2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5.75" customHeight="1" x14ac:dyDescent="0.2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5.75" customHeight="1" x14ac:dyDescent="0.2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5.75" customHeight="1" x14ac:dyDescent="0.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5.75" customHeight="1" x14ac:dyDescent="0.2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5.75" customHeight="1" x14ac:dyDescent="0.2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5.75" customHeight="1" x14ac:dyDescent="0.2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5.75" customHeight="1" x14ac:dyDescent="0.2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5.75" customHeight="1" x14ac:dyDescent="0.2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5.75" customHeight="1" x14ac:dyDescent="0.2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5.75" customHeight="1" x14ac:dyDescent="0.2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5.75" customHeight="1" x14ac:dyDescent="0.2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5.75" customHeight="1" x14ac:dyDescent="0.2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5.75" customHeight="1" x14ac:dyDescent="0.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5.75" customHeight="1" x14ac:dyDescent="0.2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5.75" customHeight="1" x14ac:dyDescent="0.2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5.75" customHeight="1" x14ac:dyDescent="0.2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5.75" customHeight="1" x14ac:dyDescent="0.2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5.75" customHeight="1" x14ac:dyDescent="0.2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5.75" customHeight="1" x14ac:dyDescent="0.2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5.75" customHeight="1" x14ac:dyDescent="0.2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5.75" customHeight="1" x14ac:dyDescent="0.2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5.75" customHeight="1" x14ac:dyDescent="0.2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5.75" customHeight="1" x14ac:dyDescent="0.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5.75" customHeight="1" x14ac:dyDescent="0.2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5.75" customHeight="1" x14ac:dyDescent="0.2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5.75" customHeight="1" x14ac:dyDescent="0.2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5.75" customHeight="1" x14ac:dyDescent="0.2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5.75" customHeight="1" x14ac:dyDescent="0.2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5.75" customHeight="1" x14ac:dyDescent="0.2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5.75" customHeight="1" x14ac:dyDescent="0.2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5.75" customHeight="1" x14ac:dyDescent="0.2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5.75" customHeight="1" x14ac:dyDescent="0.2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5.75" customHeight="1" x14ac:dyDescent="0.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5.75" customHeight="1" x14ac:dyDescent="0.2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5.75" customHeight="1" x14ac:dyDescent="0.2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5.75" customHeight="1" x14ac:dyDescent="0.2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5.75" customHeight="1" x14ac:dyDescent="0.2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5.75" customHeight="1" x14ac:dyDescent="0.2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5.75" customHeight="1" x14ac:dyDescent="0.2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5.75" customHeight="1" x14ac:dyDescent="0.2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5.75" customHeight="1" x14ac:dyDescent="0.2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5.75" customHeight="1" x14ac:dyDescent="0.2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5.75" customHeight="1" x14ac:dyDescent="0.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5.75" customHeight="1" x14ac:dyDescent="0.2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5.75" customHeight="1" x14ac:dyDescent="0.2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5.75" customHeight="1" x14ac:dyDescent="0.2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5.75" customHeight="1" x14ac:dyDescent="0.2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5.75" customHeight="1" x14ac:dyDescent="0.2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5.75" customHeight="1" x14ac:dyDescent="0.2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5.75" customHeight="1" x14ac:dyDescent="0.2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5.75" customHeight="1" x14ac:dyDescent="0.2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5.75" customHeight="1" x14ac:dyDescent="0.2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5.75" customHeight="1" x14ac:dyDescent="0.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5.75" customHeight="1" x14ac:dyDescent="0.2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5.75" customHeight="1" x14ac:dyDescent="0.2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5.75" customHeight="1" x14ac:dyDescent="0.2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5.75" customHeight="1" x14ac:dyDescent="0.2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5.75" customHeight="1" x14ac:dyDescent="0.2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5.75" customHeight="1" x14ac:dyDescent="0.2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5.75" customHeight="1" x14ac:dyDescent="0.2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5.75" customHeight="1" x14ac:dyDescent="0.2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5.75" customHeight="1" x14ac:dyDescent="0.2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5.75" customHeight="1" x14ac:dyDescent="0.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5.75" customHeight="1" x14ac:dyDescent="0.2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5.75" customHeight="1" x14ac:dyDescent="0.2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5.75" customHeight="1" x14ac:dyDescent="0.2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5.75" customHeight="1" x14ac:dyDescent="0.2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5.75" customHeight="1" x14ac:dyDescent="0.2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5.75" customHeight="1" x14ac:dyDescent="0.2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5.75" customHeight="1" x14ac:dyDescent="0.2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5.75" customHeight="1" x14ac:dyDescent="0.2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5.75" customHeight="1" x14ac:dyDescent="0.2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5.75" customHeight="1" x14ac:dyDescent="0.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5.75" customHeight="1" x14ac:dyDescent="0.2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5.75" customHeight="1" x14ac:dyDescent="0.2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5.75" customHeight="1" x14ac:dyDescent="0.2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5.75" customHeight="1" x14ac:dyDescent="0.2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5.75" customHeight="1" x14ac:dyDescent="0.2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5.75" customHeight="1" x14ac:dyDescent="0.2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5.75" customHeight="1" x14ac:dyDescent="0.2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5.75" customHeight="1" x14ac:dyDescent="0.2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5.75" customHeight="1" x14ac:dyDescent="0.2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5.75" customHeight="1" x14ac:dyDescent="0.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5.75" customHeight="1" x14ac:dyDescent="0.2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5.75" customHeight="1" x14ac:dyDescent="0.2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5.75" customHeight="1" x14ac:dyDescent="0.2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5.75" customHeight="1" x14ac:dyDescent="0.2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5.75" customHeight="1" x14ac:dyDescent="0.2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5.75" customHeight="1" x14ac:dyDescent="0.2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5.75" customHeight="1" x14ac:dyDescent="0.2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5.75" customHeight="1" x14ac:dyDescent="0.2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5.75" customHeight="1" x14ac:dyDescent="0.2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5.75" customHeight="1" x14ac:dyDescent="0.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5.75" customHeight="1" x14ac:dyDescent="0.2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5.75" customHeight="1" x14ac:dyDescent="0.2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5.75" customHeight="1" x14ac:dyDescent="0.2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5.75" customHeight="1" x14ac:dyDescent="0.2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5.75" customHeight="1" x14ac:dyDescent="0.2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5.75" customHeight="1" x14ac:dyDescent="0.2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5.75" customHeight="1" x14ac:dyDescent="0.2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5.75" customHeight="1" x14ac:dyDescent="0.2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5.75" customHeight="1" x14ac:dyDescent="0.2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5.75" customHeight="1" x14ac:dyDescent="0.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5.75" customHeight="1" x14ac:dyDescent="0.2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5.75" customHeight="1" x14ac:dyDescent="0.2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5.75" customHeight="1" x14ac:dyDescent="0.2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5.75" customHeight="1" x14ac:dyDescent="0.2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5.75" customHeight="1" x14ac:dyDescent="0.2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5.75" customHeight="1" x14ac:dyDescent="0.2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5.75" customHeight="1" x14ac:dyDescent="0.2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5.75" customHeight="1" x14ac:dyDescent="0.2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5.75" customHeight="1" x14ac:dyDescent="0.2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5.75" customHeight="1" x14ac:dyDescent="0.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5.75" customHeight="1" x14ac:dyDescent="0.2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5.75" customHeight="1" x14ac:dyDescent="0.2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5.75" customHeight="1" x14ac:dyDescent="0.2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5.75" customHeight="1" x14ac:dyDescent="0.2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5.75" customHeight="1" x14ac:dyDescent="0.2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5.75" customHeight="1" x14ac:dyDescent="0.2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5.75" customHeight="1" x14ac:dyDescent="0.2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5.75" customHeight="1" x14ac:dyDescent="0.2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5.75" customHeight="1" x14ac:dyDescent="0.2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5.75" customHeight="1" x14ac:dyDescent="0.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5.75" customHeight="1" x14ac:dyDescent="0.2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5.75" customHeight="1" x14ac:dyDescent="0.2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5.75" customHeight="1" x14ac:dyDescent="0.2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5.75" customHeight="1" x14ac:dyDescent="0.2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5.75" customHeight="1" x14ac:dyDescent="0.2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5.75" customHeight="1" x14ac:dyDescent="0.2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5.75" customHeight="1" x14ac:dyDescent="0.2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5.75" customHeight="1" x14ac:dyDescent="0.2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5.75" customHeight="1" x14ac:dyDescent="0.2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5.75" customHeight="1" x14ac:dyDescent="0.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5.75" customHeight="1" x14ac:dyDescent="0.2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5.75" customHeight="1" x14ac:dyDescent="0.2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5.75" customHeight="1" x14ac:dyDescent="0.2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5.75" customHeight="1" x14ac:dyDescent="0.2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5.75" customHeight="1" x14ac:dyDescent="0.2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5.75" customHeight="1" x14ac:dyDescent="0.2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5.75" customHeight="1" x14ac:dyDescent="0.2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5.75" customHeight="1" x14ac:dyDescent="0.2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5.75" customHeight="1" x14ac:dyDescent="0.2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5.75" customHeight="1" x14ac:dyDescent="0.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5.75" customHeight="1" x14ac:dyDescent="0.2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5.75" customHeight="1" x14ac:dyDescent="0.2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5.75" customHeight="1" x14ac:dyDescent="0.2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5.75" customHeight="1" x14ac:dyDescent="0.2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5.75" customHeight="1" x14ac:dyDescent="0.2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5.75" customHeight="1" x14ac:dyDescent="0.2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5.75" customHeight="1" x14ac:dyDescent="0.2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5.75" customHeight="1" x14ac:dyDescent="0.2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5.75" customHeight="1" x14ac:dyDescent="0.2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5.75" customHeight="1" x14ac:dyDescent="0.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5.75" customHeight="1" x14ac:dyDescent="0.2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5.75" customHeight="1" x14ac:dyDescent="0.2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5.75" customHeight="1" x14ac:dyDescent="0.2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5.75" customHeight="1" x14ac:dyDescent="0.2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5.75" customHeight="1" x14ac:dyDescent="0.2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5.75" customHeight="1" x14ac:dyDescent="0.2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5.75" customHeight="1" x14ac:dyDescent="0.2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5.75" customHeight="1" x14ac:dyDescent="0.2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5.75" customHeight="1" x14ac:dyDescent="0.2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5.75" customHeight="1" x14ac:dyDescent="0.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5.75" customHeight="1" x14ac:dyDescent="0.2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5.75" customHeight="1" x14ac:dyDescent="0.2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5.75" customHeight="1" x14ac:dyDescent="0.2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5.75" customHeight="1" x14ac:dyDescent="0.2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5.75" customHeight="1" x14ac:dyDescent="0.2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5.75" customHeight="1" x14ac:dyDescent="0.2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5.75" customHeight="1" x14ac:dyDescent="0.2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5.75" customHeight="1" x14ac:dyDescent="0.2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5.75" customHeight="1" x14ac:dyDescent="0.2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5.75" customHeight="1" x14ac:dyDescent="0.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5.75" customHeight="1" x14ac:dyDescent="0.2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5.75" customHeight="1" x14ac:dyDescent="0.2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5.75" customHeight="1" x14ac:dyDescent="0.2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5.75" customHeight="1" x14ac:dyDescent="0.2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5.75" customHeight="1" x14ac:dyDescent="0.2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5.75" customHeight="1" x14ac:dyDescent="0.2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5.75" customHeight="1" x14ac:dyDescent="0.2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5.75" customHeight="1" x14ac:dyDescent="0.2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5.75" customHeight="1" x14ac:dyDescent="0.2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5.75" customHeight="1" x14ac:dyDescent="0.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5.75" customHeight="1" x14ac:dyDescent="0.2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5.75" customHeight="1" x14ac:dyDescent="0.2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5.75" customHeight="1" x14ac:dyDescent="0.2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5.75" customHeight="1" x14ac:dyDescent="0.2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5.75" customHeight="1" x14ac:dyDescent="0.2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5.75" customHeight="1" x14ac:dyDescent="0.2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5.75" customHeight="1" x14ac:dyDescent="0.2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5.75" customHeight="1" x14ac:dyDescent="0.2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5.75" customHeight="1" x14ac:dyDescent="0.2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5.75" customHeight="1" x14ac:dyDescent="0.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5.75" customHeight="1" x14ac:dyDescent="0.2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5.75" customHeight="1" x14ac:dyDescent="0.2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5.75" customHeight="1" x14ac:dyDescent="0.2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5.75" customHeight="1" x14ac:dyDescent="0.2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5.75" customHeight="1" x14ac:dyDescent="0.2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5.75" customHeight="1" x14ac:dyDescent="0.2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5.75" customHeight="1" x14ac:dyDescent="0.2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5.75" customHeight="1" x14ac:dyDescent="0.2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5.75" customHeight="1" x14ac:dyDescent="0.2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5.75" customHeight="1" x14ac:dyDescent="0.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5.75" customHeight="1" x14ac:dyDescent="0.2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5.75" customHeight="1" x14ac:dyDescent="0.2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5.75" customHeight="1" x14ac:dyDescent="0.2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5.75" customHeight="1" x14ac:dyDescent="0.2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5.75" customHeight="1" x14ac:dyDescent="0.2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5.75" customHeight="1" x14ac:dyDescent="0.2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5.75" customHeight="1" x14ac:dyDescent="0.2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5.75" customHeight="1" x14ac:dyDescent="0.2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5.75" customHeight="1" x14ac:dyDescent="0.2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5.75" customHeight="1" x14ac:dyDescent="0.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5.75" customHeight="1" x14ac:dyDescent="0.2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5.75" customHeight="1" x14ac:dyDescent="0.2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5.75" customHeight="1" x14ac:dyDescent="0.2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5.75" customHeight="1" x14ac:dyDescent="0.2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5.75" customHeight="1" x14ac:dyDescent="0.2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5.75" customHeight="1" x14ac:dyDescent="0.2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5.75" customHeight="1" x14ac:dyDescent="0.2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5.75" customHeight="1" x14ac:dyDescent="0.2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5.75" customHeight="1" x14ac:dyDescent="0.2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5.75" customHeight="1" x14ac:dyDescent="0.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5.75" customHeight="1" x14ac:dyDescent="0.2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5.75" customHeight="1" x14ac:dyDescent="0.2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5.75" customHeight="1" x14ac:dyDescent="0.2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5.75" customHeight="1" x14ac:dyDescent="0.2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5.75" customHeight="1" x14ac:dyDescent="0.2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5.75" customHeight="1" x14ac:dyDescent="0.2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5.75" customHeight="1" x14ac:dyDescent="0.2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5.75" customHeight="1" x14ac:dyDescent="0.2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5.75" customHeight="1" x14ac:dyDescent="0.2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5.75" customHeight="1" x14ac:dyDescent="0.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5.75" customHeight="1" x14ac:dyDescent="0.2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5.75" customHeight="1" x14ac:dyDescent="0.2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5.75" customHeight="1" x14ac:dyDescent="0.2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5.75" customHeight="1" x14ac:dyDescent="0.2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5.75" customHeight="1" x14ac:dyDescent="0.2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5.75" customHeight="1" x14ac:dyDescent="0.2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5.75" customHeight="1" x14ac:dyDescent="0.2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5.75" customHeight="1" x14ac:dyDescent="0.2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5.75" customHeight="1" x14ac:dyDescent="0.2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5.75" customHeight="1" x14ac:dyDescent="0.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5.75" customHeight="1" x14ac:dyDescent="0.2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5.75" customHeight="1" x14ac:dyDescent="0.2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5.75" customHeight="1" x14ac:dyDescent="0.2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5.75" customHeight="1" x14ac:dyDescent="0.2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5.75" customHeight="1" x14ac:dyDescent="0.2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5.75" customHeight="1" x14ac:dyDescent="0.2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5.75" customHeight="1" x14ac:dyDescent="0.2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5.75" customHeight="1" x14ac:dyDescent="0.2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5.75" customHeight="1" x14ac:dyDescent="0.2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5.75" customHeight="1" x14ac:dyDescent="0.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5.75" customHeight="1" x14ac:dyDescent="0.2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5.75" customHeight="1" x14ac:dyDescent="0.2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5.75" customHeight="1" x14ac:dyDescent="0.2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5.75" customHeight="1" x14ac:dyDescent="0.2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5.75" customHeight="1" x14ac:dyDescent="0.2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5.75" customHeight="1" x14ac:dyDescent="0.2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5.75" customHeight="1" x14ac:dyDescent="0.2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5.75" customHeight="1" x14ac:dyDescent="0.2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5.75" customHeight="1" x14ac:dyDescent="0.2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5.75" customHeight="1" x14ac:dyDescent="0.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5.75" customHeight="1" x14ac:dyDescent="0.2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5.75" customHeight="1" x14ac:dyDescent="0.2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5.75" customHeight="1" x14ac:dyDescent="0.2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5.75" customHeight="1" x14ac:dyDescent="0.2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5.75" customHeight="1" x14ac:dyDescent="0.2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5.75" customHeight="1" x14ac:dyDescent="0.2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5.75" customHeight="1" x14ac:dyDescent="0.2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5.75" customHeight="1" x14ac:dyDescent="0.2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5.75" customHeight="1" x14ac:dyDescent="0.2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5.75" customHeight="1" x14ac:dyDescent="0.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5.75" customHeight="1" x14ac:dyDescent="0.2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5.75" customHeight="1" x14ac:dyDescent="0.2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5.75" customHeight="1" x14ac:dyDescent="0.2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5.75" customHeight="1" x14ac:dyDescent="0.2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5.75" customHeight="1" x14ac:dyDescent="0.2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5.75" customHeight="1" x14ac:dyDescent="0.2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5.75" customHeight="1" x14ac:dyDescent="0.2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5.75" customHeight="1" x14ac:dyDescent="0.2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5.75" customHeight="1" x14ac:dyDescent="0.2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5.75" customHeight="1" x14ac:dyDescent="0.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5.75" customHeight="1" x14ac:dyDescent="0.2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5.75" customHeight="1" x14ac:dyDescent="0.2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5.75" customHeight="1" x14ac:dyDescent="0.2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5.75" customHeight="1" x14ac:dyDescent="0.2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5.75" customHeight="1" x14ac:dyDescent="0.2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5.75" customHeight="1" x14ac:dyDescent="0.2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5.75" customHeight="1" x14ac:dyDescent="0.2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5.75" customHeight="1" x14ac:dyDescent="0.2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5.75" customHeight="1" x14ac:dyDescent="0.2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5.75" customHeight="1" x14ac:dyDescent="0.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5.75" customHeight="1" x14ac:dyDescent="0.2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5.75" customHeight="1" x14ac:dyDescent="0.2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5.75" customHeight="1" x14ac:dyDescent="0.2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5.75" customHeight="1" x14ac:dyDescent="0.2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5.75" customHeight="1" x14ac:dyDescent="0.2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5.75" customHeight="1" x14ac:dyDescent="0.2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5.75" customHeight="1" x14ac:dyDescent="0.2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5.75" customHeight="1" x14ac:dyDescent="0.2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5.75" customHeight="1" x14ac:dyDescent="0.2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5.75" customHeight="1" x14ac:dyDescent="0.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5.75" customHeight="1" x14ac:dyDescent="0.2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5.75" customHeight="1" x14ac:dyDescent="0.2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5.75" customHeight="1" x14ac:dyDescent="0.2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5.75" customHeight="1" x14ac:dyDescent="0.2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5.75" customHeight="1" x14ac:dyDescent="0.2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5.75" customHeight="1" x14ac:dyDescent="0.2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5.75" customHeight="1" x14ac:dyDescent="0.2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5.75" customHeight="1" x14ac:dyDescent="0.2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5.75" customHeight="1" x14ac:dyDescent="0.2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5.75" customHeight="1" x14ac:dyDescent="0.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5.75" customHeight="1" x14ac:dyDescent="0.2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5.75" customHeight="1" x14ac:dyDescent="0.2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5.75" customHeight="1" x14ac:dyDescent="0.2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5.75" customHeight="1" x14ac:dyDescent="0.2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5.75" customHeight="1" x14ac:dyDescent="0.2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5.75" customHeight="1" x14ac:dyDescent="0.2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5.75" customHeight="1" x14ac:dyDescent="0.2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5.75" customHeight="1" x14ac:dyDescent="0.2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5.75" customHeight="1" x14ac:dyDescent="0.2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5.75" customHeight="1" x14ac:dyDescent="0.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5.75" customHeight="1" x14ac:dyDescent="0.2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5.75" customHeight="1" x14ac:dyDescent="0.2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5.75" customHeight="1" x14ac:dyDescent="0.2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5.75" customHeight="1" x14ac:dyDescent="0.2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5.75" customHeight="1" x14ac:dyDescent="0.2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5.75" customHeight="1" x14ac:dyDescent="0.2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5.75" customHeight="1" x14ac:dyDescent="0.2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5.75" customHeight="1" x14ac:dyDescent="0.2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5.75" customHeight="1" x14ac:dyDescent="0.2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5.75" customHeight="1" x14ac:dyDescent="0.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5.75" customHeight="1" x14ac:dyDescent="0.2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5.75" customHeight="1" x14ac:dyDescent="0.2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5.75" customHeight="1" x14ac:dyDescent="0.2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5.75" customHeight="1" x14ac:dyDescent="0.2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5.75" customHeight="1" x14ac:dyDescent="0.2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5.75" customHeight="1" x14ac:dyDescent="0.2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5.75" customHeight="1" x14ac:dyDescent="0.2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5.75" customHeight="1" x14ac:dyDescent="0.2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5.75" customHeight="1" x14ac:dyDescent="0.2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5.75" customHeight="1" x14ac:dyDescent="0.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5.75" customHeight="1" x14ac:dyDescent="0.2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5.75" customHeight="1" x14ac:dyDescent="0.2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5.75" customHeight="1" x14ac:dyDescent="0.2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5.75" customHeight="1" x14ac:dyDescent="0.2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5.75" customHeight="1" x14ac:dyDescent="0.2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5.75" customHeight="1" x14ac:dyDescent="0.2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5.75" customHeight="1" x14ac:dyDescent="0.2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5.75" customHeight="1" x14ac:dyDescent="0.2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5.75" customHeight="1" x14ac:dyDescent="0.2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5.75" customHeight="1" x14ac:dyDescent="0.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5.75" customHeight="1" x14ac:dyDescent="0.2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5.75" customHeight="1" x14ac:dyDescent="0.2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5.75" customHeight="1" x14ac:dyDescent="0.2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5.75" customHeight="1" x14ac:dyDescent="0.2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5.75" customHeight="1" x14ac:dyDescent="0.2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5.75" customHeight="1" x14ac:dyDescent="0.2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5.75" customHeight="1" x14ac:dyDescent="0.2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5.75" customHeight="1" x14ac:dyDescent="0.2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5.75" customHeight="1" x14ac:dyDescent="0.2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5.75" customHeight="1" x14ac:dyDescent="0.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5.75" customHeight="1" x14ac:dyDescent="0.2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5.75" customHeight="1" x14ac:dyDescent="0.2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5.75" customHeight="1" x14ac:dyDescent="0.2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5.75" customHeight="1" x14ac:dyDescent="0.2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5.75" customHeight="1" x14ac:dyDescent="0.2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5.75" customHeight="1" x14ac:dyDescent="0.2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5.75" customHeight="1" x14ac:dyDescent="0.2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5.75" customHeight="1" x14ac:dyDescent="0.2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5.75" customHeight="1" x14ac:dyDescent="0.2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5.75" customHeight="1" x14ac:dyDescent="0.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5.75" customHeight="1" x14ac:dyDescent="0.2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5.75" customHeight="1" x14ac:dyDescent="0.2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5.75" customHeight="1" x14ac:dyDescent="0.2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5.75" customHeight="1" x14ac:dyDescent="0.2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5.75" customHeight="1" x14ac:dyDescent="0.2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5.75" customHeight="1" x14ac:dyDescent="0.2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5.75" customHeight="1" x14ac:dyDescent="0.2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5.75" customHeight="1" x14ac:dyDescent="0.2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5.75" customHeight="1" x14ac:dyDescent="0.2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5.75" customHeight="1" x14ac:dyDescent="0.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5.75" customHeight="1" x14ac:dyDescent="0.2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5.75" customHeight="1" x14ac:dyDescent="0.2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5.75" customHeight="1" x14ac:dyDescent="0.2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5.75" customHeight="1" x14ac:dyDescent="0.2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5.75" customHeight="1" x14ac:dyDescent="0.2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5.75" customHeight="1" x14ac:dyDescent="0.2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5.75" customHeight="1" x14ac:dyDescent="0.2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5.75" customHeight="1" x14ac:dyDescent="0.2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5.75" customHeight="1" x14ac:dyDescent="0.2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5.75" customHeight="1" x14ac:dyDescent="0.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5.75" customHeight="1" x14ac:dyDescent="0.2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5.75" customHeight="1" x14ac:dyDescent="0.2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5.75" customHeight="1" x14ac:dyDescent="0.2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5.75" customHeight="1" x14ac:dyDescent="0.2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5.75" customHeight="1" x14ac:dyDescent="0.2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5.75" customHeight="1" x14ac:dyDescent="0.2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5.75" customHeight="1" x14ac:dyDescent="0.2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5.75" customHeight="1" x14ac:dyDescent="0.2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5.75" customHeight="1" x14ac:dyDescent="0.2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5.75" customHeight="1" x14ac:dyDescent="0.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5.75" customHeight="1" x14ac:dyDescent="0.2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5.75" customHeight="1" x14ac:dyDescent="0.2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5.75" customHeight="1" x14ac:dyDescent="0.2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5.75" customHeight="1" x14ac:dyDescent="0.2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5.75" customHeight="1" x14ac:dyDescent="0.2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5.75" customHeight="1" x14ac:dyDescent="0.2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5.75" customHeight="1" x14ac:dyDescent="0.2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5.75" customHeight="1" x14ac:dyDescent="0.2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5.75" customHeight="1" x14ac:dyDescent="0.2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5.75" customHeight="1" x14ac:dyDescent="0.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5.75" customHeight="1" x14ac:dyDescent="0.2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5.75" customHeight="1" x14ac:dyDescent="0.2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5.75" customHeight="1" x14ac:dyDescent="0.2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5.75" customHeight="1" x14ac:dyDescent="0.2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5.75" customHeight="1" x14ac:dyDescent="0.2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5.75" customHeight="1" x14ac:dyDescent="0.2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5.75" customHeight="1" x14ac:dyDescent="0.2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5.75" customHeight="1" x14ac:dyDescent="0.2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5.75" customHeight="1" x14ac:dyDescent="0.2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5.75" customHeight="1" x14ac:dyDescent="0.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5.75" customHeight="1" x14ac:dyDescent="0.2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5.75" customHeight="1" x14ac:dyDescent="0.2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5.75" customHeight="1" x14ac:dyDescent="0.2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5.75" customHeight="1" x14ac:dyDescent="0.2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5.75" customHeight="1" x14ac:dyDescent="0.2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5.75" customHeight="1" x14ac:dyDescent="0.2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5.75" customHeight="1" x14ac:dyDescent="0.2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5.75" customHeight="1" x14ac:dyDescent="0.2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5.75" customHeight="1" x14ac:dyDescent="0.2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5.75" customHeight="1" x14ac:dyDescent="0.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5.75" customHeight="1" x14ac:dyDescent="0.2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5.75" customHeight="1" x14ac:dyDescent="0.2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5.75" customHeight="1" x14ac:dyDescent="0.2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5.75" customHeight="1" x14ac:dyDescent="0.2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5.75" customHeight="1" x14ac:dyDescent="0.2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5.75" customHeight="1" x14ac:dyDescent="0.2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5.75" customHeight="1" x14ac:dyDescent="0.2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5.75" customHeight="1" x14ac:dyDescent="0.2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5.75" customHeight="1" x14ac:dyDescent="0.2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5.75" customHeight="1" x14ac:dyDescent="0.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5.75" customHeight="1" x14ac:dyDescent="0.2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5.75" customHeight="1" x14ac:dyDescent="0.2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5.75" customHeight="1" x14ac:dyDescent="0.2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5.75" customHeight="1" x14ac:dyDescent="0.2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5.75" customHeight="1" x14ac:dyDescent="0.2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5.75" customHeight="1" x14ac:dyDescent="0.2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5.75" customHeight="1" x14ac:dyDescent="0.2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5.75" customHeight="1" x14ac:dyDescent="0.2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5.75" customHeight="1" x14ac:dyDescent="0.2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5.75" customHeight="1" x14ac:dyDescent="0.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5.75" customHeight="1" x14ac:dyDescent="0.2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5.75" customHeight="1" x14ac:dyDescent="0.2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5.75" customHeight="1" x14ac:dyDescent="0.2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5.75" customHeight="1" x14ac:dyDescent="0.2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5.75" customHeight="1" x14ac:dyDescent="0.2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5.75" customHeight="1" x14ac:dyDescent="0.2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5.75" customHeight="1" x14ac:dyDescent="0.2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5.75" customHeight="1" x14ac:dyDescent="0.2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5.75" customHeight="1" x14ac:dyDescent="0.2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5.75" customHeight="1" x14ac:dyDescent="0.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5.75" customHeight="1" x14ac:dyDescent="0.2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5.75" customHeight="1" x14ac:dyDescent="0.2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5.75" customHeight="1" x14ac:dyDescent="0.2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5.75" customHeight="1" x14ac:dyDescent="0.2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5.75" customHeight="1" x14ac:dyDescent="0.2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5.75" customHeight="1" x14ac:dyDescent="0.2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5.75" customHeight="1" x14ac:dyDescent="0.2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5.75" customHeight="1" x14ac:dyDescent="0.2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5.75" customHeight="1" x14ac:dyDescent="0.2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5.75" customHeight="1" x14ac:dyDescent="0.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5.75" customHeight="1" x14ac:dyDescent="0.2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5.75" customHeight="1" x14ac:dyDescent="0.2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5.75" customHeight="1" x14ac:dyDescent="0.2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5.75" customHeight="1" x14ac:dyDescent="0.2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5.75" customHeight="1" x14ac:dyDescent="0.2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5.75" customHeight="1" x14ac:dyDescent="0.2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5.75" customHeight="1" x14ac:dyDescent="0.2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5.75" customHeight="1" x14ac:dyDescent="0.2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5.75" customHeight="1" x14ac:dyDescent="0.2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5.75" customHeight="1" x14ac:dyDescent="0.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5.75" customHeight="1" x14ac:dyDescent="0.2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5.75" customHeight="1" x14ac:dyDescent="0.2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5.75" customHeight="1" x14ac:dyDescent="0.2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5.75" customHeight="1" x14ac:dyDescent="0.2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5.75" customHeight="1" x14ac:dyDescent="0.2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5.75" customHeight="1" x14ac:dyDescent="0.2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5.75" customHeight="1" x14ac:dyDescent="0.2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5.75" customHeight="1" x14ac:dyDescent="0.2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mergeCells count="1">
    <mergeCell ref="B1:E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tabSelected="1" workbookViewId="0">
      <selection activeCell="D41" sqref="D41"/>
    </sheetView>
  </sheetViews>
  <sheetFormatPr baseColWidth="10" defaultColWidth="11.28515625" defaultRowHeight="15" customHeight="1" x14ac:dyDescent="0.2"/>
  <cols>
    <col min="1" max="1" width="27.28515625" customWidth="1"/>
    <col min="2" max="2" width="24.140625" customWidth="1"/>
    <col min="3" max="3" width="16.7109375" customWidth="1"/>
    <col min="4" max="4" width="18.28515625" customWidth="1"/>
    <col min="5" max="5" width="21" customWidth="1"/>
    <col min="6" max="6" width="24.140625" customWidth="1"/>
    <col min="7" max="7" width="23.42578125" customWidth="1"/>
    <col min="8" max="8" width="17.42578125" customWidth="1"/>
    <col min="9" max="9" width="20" customWidth="1"/>
    <col min="10" max="10" width="21.7109375" customWidth="1"/>
    <col min="11" max="11" width="21" customWidth="1"/>
    <col min="12" max="26" width="10.5703125" customWidth="1"/>
  </cols>
  <sheetData>
    <row r="1" spans="1:11" ht="15.75" customHeight="1" x14ac:dyDescent="0.2">
      <c r="A1" s="1" t="s">
        <v>0</v>
      </c>
    </row>
    <row r="2" spans="1:11" ht="15.75" customHeight="1" x14ac:dyDescent="0.2"/>
    <row r="3" spans="1:11" ht="15.75" customHeight="1" x14ac:dyDescent="0.2">
      <c r="A3" s="2" t="s">
        <v>1</v>
      </c>
      <c r="B3" s="2" t="s">
        <v>2</v>
      </c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11" ht="15.75" customHeight="1" x14ac:dyDescent="0.2">
      <c r="A4" s="15" t="s">
        <v>181</v>
      </c>
      <c r="B4" s="22" t="s">
        <v>69</v>
      </c>
      <c r="C4" s="3">
        <v>11</v>
      </c>
      <c r="D4" s="3">
        <v>12.38</v>
      </c>
      <c r="E4" s="3">
        <v>8.1812957409999996</v>
      </c>
      <c r="F4" s="3">
        <v>1.67</v>
      </c>
      <c r="G4" s="3" t="s">
        <v>102</v>
      </c>
      <c r="H4" s="17" t="s">
        <v>103</v>
      </c>
    </row>
    <row r="5" spans="1:11" ht="15.75" customHeight="1" x14ac:dyDescent="0.2">
      <c r="A5" s="15" t="s">
        <v>181</v>
      </c>
      <c r="B5" s="22" t="s">
        <v>69</v>
      </c>
      <c r="C5" s="3">
        <v>16.5</v>
      </c>
      <c r="D5" s="3">
        <v>29.42</v>
      </c>
      <c r="E5" s="3">
        <v>23.22343644</v>
      </c>
      <c r="F5" s="3">
        <v>4.24</v>
      </c>
      <c r="G5" s="3" t="s">
        <v>104</v>
      </c>
      <c r="H5" s="17" t="s">
        <v>103</v>
      </c>
    </row>
    <row r="6" spans="1:11" ht="15.75" customHeight="1" x14ac:dyDescent="0.2"/>
    <row r="7" spans="1:11" ht="15.75" customHeight="1" x14ac:dyDescent="0.2"/>
    <row r="8" spans="1:11" ht="15.75" customHeight="1" x14ac:dyDescent="0.2"/>
    <row r="9" spans="1:11" ht="15.75" customHeight="1" x14ac:dyDescent="0.2">
      <c r="A9" s="1" t="s">
        <v>13</v>
      </c>
      <c r="B9" s="15" t="s">
        <v>181</v>
      </c>
    </row>
    <row r="10" spans="1:11" ht="15.75" customHeight="1" x14ac:dyDescent="0.2"/>
    <row r="11" spans="1:11" ht="15.75" customHeight="1" x14ac:dyDescent="0.2">
      <c r="A11" s="4" t="s">
        <v>14</v>
      </c>
      <c r="B11" s="4" t="s">
        <v>15</v>
      </c>
      <c r="C11" s="4" t="s">
        <v>16</v>
      </c>
      <c r="D11" s="4" t="s">
        <v>17</v>
      </c>
      <c r="E11" s="4" t="s">
        <v>105</v>
      </c>
      <c r="F11" s="4" t="s">
        <v>19</v>
      </c>
      <c r="G11" s="4" t="s">
        <v>20</v>
      </c>
      <c r="H11" s="1" t="s">
        <v>106</v>
      </c>
      <c r="I11" s="4" t="s">
        <v>7</v>
      </c>
      <c r="J11" s="4" t="s">
        <v>8</v>
      </c>
      <c r="K11" s="4" t="s">
        <v>21</v>
      </c>
    </row>
    <row r="12" spans="1:11" ht="15.75" customHeight="1" x14ac:dyDescent="0.2">
      <c r="A12" s="3">
        <v>29.63</v>
      </c>
      <c r="B12" s="3">
        <v>41.82</v>
      </c>
      <c r="C12" s="3">
        <v>7.68</v>
      </c>
      <c r="D12" s="3" t="s">
        <v>107</v>
      </c>
      <c r="E12" s="3">
        <v>11</v>
      </c>
      <c r="F12" s="3" t="s">
        <v>108</v>
      </c>
      <c r="G12" s="5" t="s">
        <v>77</v>
      </c>
      <c r="H12" s="3" t="s">
        <v>109</v>
      </c>
      <c r="I12" s="5" t="s">
        <v>79</v>
      </c>
      <c r="J12" s="5"/>
      <c r="K12" s="5" t="s">
        <v>110</v>
      </c>
    </row>
    <row r="13" spans="1:11" ht="15.75" customHeight="1" x14ac:dyDescent="0.2">
      <c r="A13" s="3">
        <v>44.44</v>
      </c>
      <c r="B13" s="3">
        <v>41.82</v>
      </c>
      <c r="C13" s="3">
        <v>7.68</v>
      </c>
      <c r="D13" s="3" t="s">
        <v>107</v>
      </c>
      <c r="E13" s="3" t="s">
        <v>111</v>
      </c>
      <c r="F13" s="3" t="s">
        <v>108</v>
      </c>
      <c r="G13" s="5" t="s">
        <v>77</v>
      </c>
      <c r="H13" s="3" t="s">
        <v>112</v>
      </c>
      <c r="I13" s="5" t="s">
        <v>79</v>
      </c>
      <c r="J13" s="5"/>
      <c r="K13" s="5" t="s">
        <v>113</v>
      </c>
    </row>
    <row r="14" spans="1:11" ht="15.75" customHeight="1" x14ac:dyDescent="0.2">
      <c r="A14" s="3">
        <v>53.33</v>
      </c>
      <c r="B14" s="3">
        <v>41.82</v>
      </c>
      <c r="C14" s="3">
        <v>7.68</v>
      </c>
      <c r="D14" s="3" t="s">
        <v>107</v>
      </c>
      <c r="E14" s="3" t="s">
        <v>111</v>
      </c>
      <c r="F14" s="3" t="s">
        <v>108</v>
      </c>
      <c r="G14" s="5" t="s">
        <v>77</v>
      </c>
      <c r="H14" s="5" t="s">
        <v>114</v>
      </c>
      <c r="I14" s="5" t="s">
        <v>79</v>
      </c>
    </row>
    <row r="15" spans="1:11" ht="15.75" customHeight="1" x14ac:dyDescent="0.2"/>
    <row r="16" spans="1:11" ht="15.75" customHeight="1" x14ac:dyDescent="0.2"/>
    <row r="17" spans="1:10" ht="15.75" customHeight="1" x14ac:dyDescent="0.2"/>
    <row r="18" spans="1:10" ht="15.75" customHeight="1" x14ac:dyDescent="0.2"/>
    <row r="19" spans="1:10" ht="15.75" customHeight="1" x14ac:dyDescent="0.2">
      <c r="A19" s="1" t="s">
        <v>37</v>
      </c>
      <c r="B19" s="22" t="s">
        <v>69</v>
      </c>
    </row>
    <row r="20" spans="1:10" ht="15.75" customHeight="1" x14ac:dyDescent="0.2"/>
    <row r="21" spans="1:10" ht="15.75" customHeight="1" x14ac:dyDescent="0.2">
      <c r="A21" s="1" t="s">
        <v>38</v>
      </c>
      <c r="B21" s="1" t="s">
        <v>39</v>
      </c>
      <c r="C21" s="1" t="s">
        <v>3</v>
      </c>
      <c r="D21" s="2" t="s">
        <v>115</v>
      </c>
      <c r="E21" s="1" t="s">
        <v>41</v>
      </c>
      <c r="F21" s="1" t="s">
        <v>7</v>
      </c>
      <c r="G21" s="1" t="s">
        <v>8</v>
      </c>
      <c r="J21" s="2"/>
    </row>
    <row r="22" spans="1:10" ht="15.75" customHeight="1" x14ac:dyDescent="0.2">
      <c r="A22" s="22" t="s">
        <v>69</v>
      </c>
      <c r="B22" s="3" t="s">
        <v>86</v>
      </c>
      <c r="C22" s="3" t="s">
        <v>116</v>
      </c>
      <c r="D22" s="6" t="s">
        <v>117</v>
      </c>
      <c r="F22" s="8" t="s">
        <v>91</v>
      </c>
      <c r="G22" s="23" t="s">
        <v>90</v>
      </c>
    </row>
    <row r="23" spans="1:10" ht="15.75" customHeight="1" x14ac:dyDescent="0.2">
      <c r="C23" s="3" t="s">
        <v>87</v>
      </c>
      <c r="D23" s="6" t="s">
        <v>118</v>
      </c>
      <c r="E23" s="7" t="s">
        <v>119</v>
      </c>
      <c r="F23" s="8" t="s">
        <v>91</v>
      </c>
      <c r="G23" s="23" t="s">
        <v>90</v>
      </c>
    </row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>
      <c r="A28" s="1" t="s">
        <v>48</v>
      </c>
    </row>
    <row r="29" spans="1:10" ht="15.75" customHeight="1" x14ac:dyDescent="0.2"/>
    <row r="30" spans="1:10" ht="15.75" customHeight="1" x14ac:dyDescent="0.2">
      <c r="A30" s="2" t="s">
        <v>49</v>
      </c>
      <c r="B30" s="2" t="s">
        <v>50</v>
      </c>
      <c r="C30" s="2" t="s">
        <v>51</v>
      </c>
      <c r="D30" s="2" t="s">
        <v>52</v>
      </c>
      <c r="E30" s="2" t="s">
        <v>53</v>
      </c>
      <c r="F30" s="2" t="s">
        <v>54</v>
      </c>
      <c r="G30" s="2" t="s">
        <v>55</v>
      </c>
      <c r="H30" s="2" t="s">
        <v>56</v>
      </c>
      <c r="I30" s="2" t="s">
        <v>57</v>
      </c>
      <c r="J30" s="2" t="s">
        <v>58</v>
      </c>
    </row>
    <row r="31" spans="1:10" ht="15.75" customHeight="1" x14ac:dyDescent="0.2">
      <c r="A31" s="15" t="s">
        <v>181</v>
      </c>
      <c r="B31" s="22" t="s">
        <v>69</v>
      </c>
      <c r="C31" s="3">
        <v>12.38</v>
      </c>
      <c r="D31" s="7">
        <v>8.1812957409999996</v>
      </c>
      <c r="E31" s="3">
        <v>1.67</v>
      </c>
      <c r="F31" s="3">
        <v>29.63</v>
      </c>
      <c r="G31" s="3">
        <v>41.82</v>
      </c>
      <c r="H31" s="3">
        <v>7.68</v>
      </c>
      <c r="I31" s="3">
        <v>11</v>
      </c>
      <c r="J31" s="3" t="s">
        <v>120</v>
      </c>
    </row>
    <row r="32" spans="1:10" ht="15.75" customHeight="1" x14ac:dyDescent="0.2">
      <c r="A32" s="15" t="s">
        <v>181</v>
      </c>
      <c r="B32" s="22" t="s">
        <v>69</v>
      </c>
      <c r="C32" s="3">
        <v>29.42</v>
      </c>
      <c r="D32" s="7">
        <v>23.22343644</v>
      </c>
      <c r="E32" s="3">
        <v>4.24</v>
      </c>
      <c r="F32" s="3">
        <v>44.44</v>
      </c>
      <c r="G32" s="3">
        <v>41.82</v>
      </c>
      <c r="H32" s="3">
        <v>7.68</v>
      </c>
      <c r="I32" s="3">
        <v>16.5</v>
      </c>
      <c r="J32" s="3" t="s">
        <v>121</v>
      </c>
    </row>
    <row r="33" spans="1:10" ht="15.75" customHeight="1" x14ac:dyDescent="0.2">
      <c r="A33" s="15" t="s">
        <v>181</v>
      </c>
      <c r="B33" s="22" t="s">
        <v>69</v>
      </c>
      <c r="C33" s="3">
        <v>29.42</v>
      </c>
      <c r="D33" s="7">
        <v>23.22343644</v>
      </c>
      <c r="E33" s="3">
        <v>4.24</v>
      </c>
      <c r="F33" s="3">
        <v>53.33</v>
      </c>
      <c r="G33" s="3">
        <v>41.82</v>
      </c>
      <c r="H33" s="3">
        <v>7.68</v>
      </c>
      <c r="I33" s="3">
        <v>16.5</v>
      </c>
      <c r="J33" s="3" t="s">
        <v>122</v>
      </c>
    </row>
    <row r="34" spans="1:10" ht="15.75" customHeight="1" x14ac:dyDescent="0.2"/>
    <row r="35" spans="1:10" ht="15.75" customHeight="1" x14ac:dyDescent="0.2">
      <c r="A35" s="1" t="s">
        <v>63</v>
      </c>
      <c r="B35" s="1" t="s">
        <v>64</v>
      </c>
      <c r="C35" s="1" t="s">
        <v>65</v>
      </c>
      <c r="D35" s="1" t="s">
        <v>66</v>
      </c>
      <c r="E35" s="1" t="s">
        <v>67</v>
      </c>
      <c r="F35" s="1" t="s">
        <v>123</v>
      </c>
    </row>
    <row r="36" spans="1:10" ht="15.75" customHeight="1" x14ac:dyDescent="0.2">
      <c r="A36" s="15" t="s">
        <v>181</v>
      </c>
      <c r="B36" s="8" t="s">
        <v>124</v>
      </c>
      <c r="C36" s="7">
        <v>3.5642193406346552</v>
      </c>
      <c r="D36" s="7">
        <v>1.51</v>
      </c>
      <c r="E36" s="7">
        <v>5.35</v>
      </c>
      <c r="F36" s="7" t="s">
        <v>112</v>
      </c>
    </row>
    <row r="37" spans="1:10" ht="15.75" customHeight="1" x14ac:dyDescent="0.2">
      <c r="A37" s="15" t="s">
        <v>181</v>
      </c>
      <c r="B37" s="8" t="s">
        <v>124</v>
      </c>
      <c r="C37" s="7">
        <v>4.277223614672506</v>
      </c>
      <c r="D37" s="7">
        <v>1.51</v>
      </c>
      <c r="E37" s="7">
        <v>6.42</v>
      </c>
      <c r="F37" s="7" t="s">
        <v>125</v>
      </c>
    </row>
    <row r="38" spans="1:10" ht="15.75" customHeight="1" x14ac:dyDescent="0.2"/>
    <row r="39" spans="1:10" ht="15.75" customHeight="1" x14ac:dyDescent="0.2"/>
    <row r="40" spans="1:10" ht="15.75" customHeight="1" x14ac:dyDescent="0.2"/>
    <row r="41" spans="1:10" ht="15.75" customHeight="1" x14ac:dyDescent="0.2"/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Lionfish (Pterois volitans)</vt:lpstr>
      <vt:lpstr>Shanny (Lipophrys pholis)</vt:lpstr>
      <vt:lpstr>Dogfish reproduction data</vt:lpstr>
      <vt:lpstr>Dogfish (Scyliorhinus canicula)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Josie South</cp:lastModifiedBy>
  <dcterms:created xsi:type="dcterms:W3CDTF">2021-05-14T10:55:30Z</dcterms:created>
  <dcterms:modified xsi:type="dcterms:W3CDTF">2022-08-08T14:33:30Z</dcterms:modified>
</cp:coreProperties>
</file>