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DOC GEOMAR\Congo plume\Manusript\First submission\"/>
    </mc:Choice>
  </mc:AlternateContent>
  <xr:revisionPtr revIDLastSave="0" documentId="13_ncr:1_{143F6BA7-CC24-4E0A-8D94-DC0D5F82772F}" xr6:coauthVersionLast="36" xr6:coauthVersionMax="36" xr10:uidLastSave="{00000000-0000-0000-0000-000000000000}"/>
  <bookViews>
    <workbookView xWindow="0" yWindow="0" windowWidth="16800" windowHeight="7450" xr2:uid="{C99819F6-82D4-4087-8BFD-C54B7C129425}"/>
  </bookViews>
  <sheets>
    <sheet name="All data" sheetId="1" r:id="rId1"/>
  </sheets>
  <definedNames>
    <definedName name="_xlnm._FilterDatabase" localSheetId="0" hidden="1">'All data'!$P$2:$P$88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6" i="1" l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U3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Zhang, Zhouling</author>
  </authors>
  <commentList>
    <comment ref="M2" authorId="0" shapeId="0" xr:uid="{45283F85-08E1-4575-9486-6091AEA6CD89}">
      <text>
        <r>
          <rPr>
            <b/>
            <sz val="9"/>
            <color indexed="81"/>
            <rFont val="Tahoma"/>
            <family val="2"/>
          </rPr>
          <t>Zhang, Zhouling:</t>
        </r>
        <r>
          <rPr>
            <sz val="9"/>
            <color indexed="81"/>
            <rFont val="Tahoma"/>
            <family val="2"/>
          </rPr>
          <t xml:space="preserve">
number of repeated measurements</t>
        </r>
      </text>
    </comment>
    <comment ref="S2" authorId="0" shapeId="0" xr:uid="{A11D3B85-CB79-41D3-A707-0A9A78A78AE5}">
      <text>
        <r>
          <rPr>
            <b/>
            <sz val="9"/>
            <color indexed="81"/>
            <rFont val="Tahoma"/>
            <family val="2"/>
          </rPr>
          <t>Zhang, Zhouling:</t>
        </r>
        <r>
          <rPr>
            <sz val="9"/>
            <color indexed="81"/>
            <rFont val="Tahoma"/>
            <family val="2"/>
          </rPr>
          <t xml:space="preserve">
number of repeated measurements</t>
        </r>
      </text>
    </comment>
  </commentList>
</comments>
</file>

<file path=xl/sharedStrings.xml><?xml version="1.0" encoding="utf-8"?>
<sst xmlns="http://schemas.openxmlformats.org/spreadsheetml/2006/main" count="289" uniqueCount="167">
  <si>
    <t>StationNo</t>
  </si>
  <si>
    <t>CTDType</t>
  </si>
  <si>
    <t>Latitude</t>
  </si>
  <si>
    <t>Longitude</t>
  </si>
  <si>
    <t>n</t>
  </si>
  <si>
    <t>Event</t>
  </si>
  <si>
    <t>M121_1200-1</t>
  </si>
  <si>
    <t>SS</t>
  </si>
  <si>
    <t>M121_1202-1</t>
  </si>
  <si>
    <t>Fish65</t>
  </si>
  <si>
    <t>M121_1206-1</t>
  </si>
  <si>
    <t>M121_1210-1</t>
  </si>
  <si>
    <t>M121_1212-1</t>
  </si>
  <si>
    <t>Fish69</t>
  </si>
  <si>
    <t>M121_1214-1</t>
  </si>
  <si>
    <t>Fish77</t>
  </si>
  <si>
    <t>M121_1218-1</t>
  </si>
  <si>
    <t>M121_1222-1</t>
  </si>
  <si>
    <t>M121_1224-1</t>
  </si>
  <si>
    <t>M121_1226-1</t>
  </si>
  <si>
    <t>M121_1228-1</t>
  </si>
  <si>
    <t>M121_1230-1</t>
  </si>
  <si>
    <t>M121_1232-1</t>
  </si>
  <si>
    <t>M121_1234-1</t>
  </si>
  <si>
    <t>M121_1236-1</t>
  </si>
  <si>
    <t>M121_1238-1</t>
  </si>
  <si>
    <t>M121_1240-1</t>
  </si>
  <si>
    <t>M121_1243-1</t>
  </si>
  <si>
    <t>M121_1247-1</t>
  </si>
  <si>
    <t>M121_1248-1</t>
  </si>
  <si>
    <t>M121_1250-1</t>
  </si>
  <si>
    <t>Fish67</t>
  </si>
  <si>
    <t>Fish68</t>
  </si>
  <si>
    <t>Fish71</t>
  </si>
  <si>
    <t>Fish74</t>
  </si>
  <si>
    <t>Fish76</t>
  </si>
  <si>
    <t>Fish83</t>
  </si>
  <si>
    <t>Fish84</t>
  </si>
  <si>
    <t>Fish85</t>
  </si>
  <si>
    <t>Fish86</t>
  </si>
  <si>
    <t>Fish90</t>
  </si>
  <si>
    <t>FISH</t>
  </si>
  <si>
    <t>dissolved barium</t>
  </si>
  <si>
    <t>dissolved silicon</t>
  </si>
  <si>
    <t xml:space="preserve">Ba* </t>
  </si>
  <si>
    <t>(Horner et al., 2015)</t>
  </si>
  <si>
    <t>(Bates et al., 2017)</t>
  </si>
  <si>
    <t>[m]</t>
  </si>
  <si>
    <t xml:space="preserve">water depth </t>
  </si>
  <si>
    <t>Temperature</t>
  </si>
  <si>
    <t>[psu]</t>
  </si>
  <si>
    <t>Salinity</t>
  </si>
  <si>
    <r>
      <t>[</t>
    </r>
    <r>
      <rPr>
        <sz val="12"/>
        <rFont val="Calibri"/>
      </rPr>
      <t>°</t>
    </r>
    <r>
      <rPr>
        <sz val="10.45"/>
        <rFont val="Calibri"/>
        <family val="2"/>
      </rPr>
      <t>N</t>
    </r>
    <r>
      <rPr>
        <sz val="12"/>
        <rFont val="Calibri"/>
        <family val="2"/>
        <scheme val="minor"/>
      </rPr>
      <t>]</t>
    </r>
  </si>
  <si>
    <r>
      <t>[</t>
    </r>
    <r>
      <rPr>
        <sz val="12"/>
        <rFont val="Calibri"/>
        <family val="2"/>
      </rPr>
      <t>°</t>
    </r>
    <r>
      <rPr>
        <sz val="10.45"/>
        <rFont val="Calibri"/>
        <family val="2"/>
      </rPr>
      <t>E</t>
    </r>
    <r>
      <rPr>
        <sz val="12"/>
        <rFont val="Calibri"/>
        <family val="2"/>
        <scheme val="minor"/>
      </rPr>
      <t>]</t>
    </r>
  </si>
  <si>
    <r>
      <t>[</t>
    </r>
    <r>
      <rPr>
        <sz val="12"/>
        <rFont val="Calibri"/>
        <family val="2"/>
      </rPr>
      <t>°</t>
    </r>
    <r>
      <rPr>
        <sz val="12"/>
        <rFont val="Calibri"/>
        <family val="2"/>
        <scheme val="minor"/>
      </rPr>
      <t>C]</t>
    </r>
  </si>
  <si>
    <r>
      <rPr>
        <sz val="12"/>
        <rFont val="Symbol"/>
        <family val="1"/>
        <charset val="2"/>
      </rPr>
      <t>d</t>
    </r>
    <r>
      <rPr>
        <vertAlign val="superscript"/>
        <sz val="12"/>
        <rFont val="Calibri"/>
        <family val="2"/>
        <scheme val="minor"/>
      </rPr>
      <t>138</t>
    </r>
    <r>
      <rPr>
        <sz val="12"/>
        <rFont val="Calibri"/>
        <family val="2"/>
        <scheme val="minor"/>
      </rPr>
      <t>Ba</t>
    </r>
    <r>
      <rPr>
        <sz val="12"/>
        <rFont val="Calibri"/>
        <family val="1"/>
        <charset val="2"/>
        <scheme val="minor"/>
      </rPr>
      <t xml:space="preserve"> [</t>
    </r>
    <r>
      <rPr>
        <sz val="12"/>
        <rFont val="Calibri"/>
        <family val="2"/>
      </rPr>
      <t>‰</t>
    </r>
    <r>
      <rPr>
        <sz val="12"/>
        <rFont val="Calibri"/>
        <family val="1"/>
        <charset val="2"/>
        <scheme val="minor"/>
      </rPr>
      <t>]</t>
    </r>
  </si>
  <si>
    <t>2SD [‰]</t>
  </si>
  <si>
    <t>DBa [nM]</t>
  </si>
  <si>
    <t>DSi [uM]</t>
  </si>
  <si>
    <r>
      <rPr>
        <sz val="12"/>
        <rFont val="Symbol"/>
        <family val="1"/>
        <charset val="2"/>
      </rPr>
      <t>d</t>
    </r>
    <r>
      <rPr>
        <vertAlign val="superscript"/>
        <sz val="12"/>
        <rFont val="Calibri"/>
        <family val="2"/>
        <scheme val="minor"/>
      </rPr>
      <t>30</t>
    </r>
    <r>
      <rPr>
        <sz val="12"/>
        <rFont val="Calibri"/>
        <family val="2"/>
        <scheme val="minor"/>
      </rPr>
      <t>Si</t>
    </r>
    <r>
      <rPr>
        <sz val="12"/>
        <rFont val="Calibri"/>
        <family val="1"/>
        <charset val="2"/>
        <scheme val="minor"/>
      </rPr>
      <t xml:space="preserve"> [‰]</t>
    </r>
  </si>
  <si>
    <r>
      <rPr>
        <sz val="12"/>
        <rFont val="Symbol"/>
        <family val="1"/>
        <charset val="2"/>
      </rPr>
      <t>d</t>
    </r>
    <r>
      <rPr>
        <vertAlign val="superscript"/>
        <sz val="12"/>
        <rFont val="Calibri"/>
        <family val="2"/>
        <scheme val="minor"/>
      </rPr>
      <t>29</t>
    </r>
    <r>
      <rPr>
        <sz val="12"/>
        <rFont val="Calibri"/>
        <family val="2"/>
        <scheme val="minor"/>
      </rPr>
      <t>Si</t>
    </r>
    <r>
      <rPr>
        <sz val="12"/>
        <rFont val="Calibri"/>
        <family val="1"/>
        <charset val="2"/>
        <scheme val="minor"/>
      </rPr>
      <t xml:space="preserve"> [‰]</t>
    </r>
  </si>
  <si>
    <t>this study area</t>
  </si>
  <si>
    <t>DateTime[UTC]</t>
  </si>
  <si>
    <t>20151129T050000</t>
  </si>
  <si>
    <t>20151129T041341</t>
  </si>
  <si>
    <t>20151129T104500</t>
  </si>
  <si>
    <t>20151129T104026</t>
  </si>
  <si>
    <t>20151129T154100</t>
  </si>
  <si>
    <t>20151129T170000</t>
  </si>
  <si>
    <t>20151129T180210</t>
  </si>
  <si>
    <t>20151129T175405</t>
  </si>
  <si>
    <t>20151130T020000</t>
  </si>
  <si>
    <t>20151130T033314</t>
  </si>
  <si>
    <t>20151130T021455</t>
  </si>
  <si>
    <t>20151130T062000</t>
  </si>
  <si>
    <t>20151130T101000</t>
  </si>
  <si>
    <t>20151130T131500</t>
  </si>
  <si>
    <t>20151130T224500</t>
  </si>
  <si>
    <t>20151130T233657</t>
  </si>
  <si>
    <t>20151130T232718</t>
  </si>
  <si>
    <t>20151201T080000</t>
  </si>
  <si>
    <t>20151201T103500</t>
  </si>
  <si>
    <t>20151201T112443</t>
  </si>
  <si>
    <t>20151201T112322</t>
  </si>
  <si>
    <t>20151201T162500</t>
  </si>
  <si>
    <t>20151201T182539</t>
  </si>
  <si>
    <t>20151201T171038</t>
  </si>
  <si>
    <t>20151201T170903</t>
  </si>
  <si>
    <t>20151201T170700</t>
  </si>
  <si>
    <t>20151201T212000</t>
  </si>
  <si>
    <t>20151201T234320</t>
  </si>
  <si>
    <t>20151201T234134</t>
  </si>
  <si>
    <t>20151201T221644</t>
  </si>
  <si>
    <t>20151201T220900</t>
  </si>
  <si>
    <t>20151202T053000</t>
  </si>
  <si>
    <t>20151202T074849</t>
  </si>
  <si>
    <t>20151202T074631</t>
  </si>
  <si>
    <t>20151202T063043</t>
  </si>
  <si>
    <t>20151202T062152</t>
  </si>
  <si>
    <t>20151202T211500</t>
  </si>
  <si>
    <t>20151203T051018</t>
  </si>
  <si>
    <t>20151203T050429</t>
  </si>
  <si>
    <t>20151203T012156</t>
  </si>
  <si>
    <t>20151203T011332</t>
  </si>
  <si>
    <t>20151203T010157</t>
  </si>
  <si>
    <t>20151203T004626</t>
  </si>
  <si>
    <t>20151203T003055</t>
  </si>
  <si>
    <t>20151203T002704</t>
  </si>
  <si>
    <t>20151203T194500</t>
  </si>
  <si>
    <t>20151204T023217</t>
  </si>
  <si>
    <t>20151204T022736</t>
  </si>
  <si>
    <t>20151203T225147</t>
  </si>
  <si>
    <t>20151203T223908</t>
  </si>
  <si>
    <t>20151203T222718</t>
  </si>
  <si>
    <t>20151203T221129</t>
  </si>
  <si>
    <t>20151203T215539</t>
  </si>
  <si>
    <t>20151203T214658</t>
  </si>
  <si>
    <t>20151204T164000</t>
  </si>
  <si>
    <t>20151204T185122</t>
  </si>
  <si>
    <t>20151205T174037</t>
  </si>
  <si>
    <t>20151205T174251</t>
  </si>
  <si>
    <t>20151205T174458</t>
  </si>
  <si>
    <t>20151205T210509</t>
  </si>
  <si>
    <t>20151205T212243</t>
  </si>
  <si>
    <t>20151205T213820</t>
  </si>
  <si>
    <t>20151205T215004</t>
  </si>
  <si>
    <t>20151205T215744</t>
  </si>
  <si>
    <t>20151206T020649</t>
  </si>
  <si>
    <t>20151206T021132</t>
  </si>
  <si>
    <t>20151205T131500</t>
  </si>
  <si>
    <t>M121_1202-1_Fish65</t>
  </si>
  <si>
    <t>M121_1210-1_fish69-15.1</t>
  </si>
  <si>
    <t>M121_1210-1_fish69-15.2</t>
  </si>
  <si>
    <t>M121_1210-1_fish69-15.3</t>
  </si>
  <si>
    <t>M121_1214-1_fish77</t>
  </si>
  <si>
    <t>Congo_River_12-1</t>
  </si>
  <si>
    <t>Congo_River_12-2</t>
  </si>
  <si>
    <t>Congo_River_12-3</t>
  </si>
  <si>
    <t>20151129T150100</t>
  </si>
  <si>
    <t>20151130T003000</t>
  </si>
  <si>
    <t>20151130T012000</t>
  </si>
  <si>
    <t>20151130T070900</t>
  </si>
  <si>
    <t>20151130T091000</t>
  </si>
  <si>
    <t>20151130T091001</t>
  </si>
  <si>
    <t>20151201T063000</t>
  </si>
  <si>
    <t>20151201T010600</t>
  </si>
  <si>
    <t>20151202T144500</t>
  </si>
  <si>
    <t>20151202T155300</t>
  </si>
  <si>
    <t>20151202T191300</t>
  </si>
  <si>
    <t>20151202T211800</t>
  </si>
  <si>
    <t>20151203T124500</t>
  </si>
  <si>
    <t>M121_Fish65</t>
  </si>
  <si>
    <t>M121_Fish67</t>
  </si>
  <si>
    <t>M121_Fish68</t>
  </si>
  <si>
    <t>M121_Fish69</t>
  </si>
  <si>
    <t>M121_Fish71</t>
  </si>
  <si>
    <t>M121_Fish74</t>
  </si>
  <si>
    <t>M121_Fish76</t>
  </si>
  <si>
    <t>M121_Fish77</t>
  </si>
  <si>
    <t>M121_Fish83</t>
  </si>
  <si>
    <t>M121_Fish84</t>
  </si>
  <si>
    <t>M121_Fish85</t>
  </si>
  <si>
    <t>M121_Fish86</t>
  </si>
  <si>
    <t>M121_Fish90</t>
  </si>
  <si>
    <t>20170722T00:00:00</t>
  </si>
  <si>
    <t>20171008T00:00:00</t>
  </si>
  <si>
    <t>20170504T00:00:00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</si>
</sst>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1"/>
      <charset val="2"/>
      <scheme val="minor"/>
    </font>
    <font>
      <sz val="12"/>
      <name val="Symbol"/>
      <family val="1"/>
      <charset val="2"/>
    </font>
    <font>
      <vertAlign val="superscript"/>
      <sz val="12"/>
      <name val="Calibri"/>
      <family val="2"/>
      <scheme val="minor"/>
    </font>
    <font>
      <sz val="12"/>
      <name val="Calibri"/>
    </font>
    <font>
      <sz val="10.45"/>
      <name val="Calibri"/>
      <family val="2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</cellXfs>
  <cellStyles count="2">
    <cellStyle name="Normal" xfId="0" builtinId="0"/>
    <cellStyle name="Standard 2" xfId="1" xr:uid="{B0F6E95B-D950-4998-A584-35E3605DA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B4CB-8D45-4050-B8B0-FDAC70860F4D}">
  <dimension ref="A1:V106"/>
  <sheetViews>
    <sheetView tabSelected="1" zoomScale="87" zoomScaleNormal="60" workbookViewId="0">
      <selection activeCell="D9" sqref="D9"/>
    </sheetView>
  </sheetViews>
  <sheetFormatPr defaultColWidth="10.83203125" defaultRowHeight="15.5"/>
  <cols>
    <col min="1" max="1" width="24.58203125" style="3" customWidth="1"/>
    <col min="2" max="3" width="10.4140625" style="3" customWidth="1"/>
    <col min="4" max="4" width="15.33203125" style="4" customWidth="1"/>
    <col min="5" max="5" width="10.83203125" style="5" customWidth="1"/>
    <col min="6" max="6" width="10.33203125" style="5" customWidth="1"/>
    <col min="7" max="7" width="23.4140625" style="5" customWidth="1"/>
    <col min="8" max="8" width="20.25" style="5" customWidth="1"/>
    <col min="9" max="9" width="10.83203125" style="5" customWidth="1"/>
    <col min="10" max="10" width="13.5" style="2" customWidth="1"/>
    <col min="11" max="11" width="10.83203125" style="5" customWidth="1"/>
    <col min="12" max="12" width="8.9140625" style="5" customWidth="1"/>
    <col min="13" max="13" width="4.6640625" style="4" customWidth="1"/>
    <col min="14" max="14" width="10.83203125" style="1" customWidth="1"/>
    <col min="15" max="18" width="10.83203125" style="5" customWidth="1"/>
    <col min="19" max="19" width="5.25" style="4" customWidth="1"/>
    <col min="20" max="20" width="6.08203125" style="4" customWidth="1"/>
    <col min="21" max="21" width="7.1640625" style="4" customWidth="1"/>
    <col min="22" max="22" width="13.4140625" style="4" customWidth="1"/>
    <col min="23" max="16384" width="10.83203125" style="3"/>
  </cols>
  <sheetData>
    <row r="1" spans="1:22" s="8" customFormat="1">
      <c r="A1" s="15" t="s">
        <v>5</v>
      </c>
      <c r="B1" s="8" t="s">
        <v>0</v>
      </c>
      <c r="C1" s="8" t="s">
        <v>1</v>
      </c>
      <c r="D1" s="9" t="s">
        <v>48</v>
      </c>
      <c r="E1" s="10" t="s">
        <v>2</v>
      </c>
      <c r="F1" s="10" t="s">
        <v>3</v>
      </c>
      <c r="G1" s="10" t="s">
        <v>62</v>
      </c>
      <c r="H1" s="10" t="s">
        <v>49</v>
      </c>
      <c r="I1" s="10" t="s">
        <v>51</v>
      </c>
      <c r="J1" s="16" t="s">
        <v>42</v>
      </c>
      <c r="K1" s="16"/>
      <c r="L1" s="16"/>
      <c r="M1" s="16"/>
      <c r="N1" s="16" t="s">
        <v>43</v>
      </c>
      <c r="O1" s="16"/>
      <c r="P1" s="16"/>
      <c r="Q1" s="16"/>
      <c r="R1" s="16"/>
      <c r="S1" s="16"/>
      <c r="T1" s="17" t="s">
        <v>44</v>
      </c>
      <c r="U1" s="17"/>
      <c r="V1" s="17"/>
    </row>
    <row r="2" spans="1:22" ht="17.5">
      <c r="A2" s="15"/>
      <c r="D2" s="4" t="s">
        <v>47</v>
      </c>
      <c r="E2" s="5" t="s">
        <v>52</v>
      </c>
      <c r="F2" s="5" t="s">
        <v>53</v>
      </c>
      <c r="G2" s="11"/>
      <c r="H2" s="5" t="s">
        <v>54</v>
      </c>
      <c r="I2" s="5" t="s">
        <v>50</v>
      </c>
      <c r="J2" s="1" t="s">
        <v>57</v>
      </c>
      <c r="K2" s="7" t="s">
        <v>55</v>
      </c>
      <c r="L2" s="5" t="s">
        <v>56</v>
      </c>
      <c r="M2" s="4" t="s">
        <v>4</v>
      </c>
      <c r="N2" s="1" t="s">
        <v>58</v>
      </c>
      <c r="O2" s="7" t="s">
        <v>59</v>
      </c>
      <c r="P2" s="5" t="s">
        <v>56</v>
      </c>
      <c r="Q2" s="7" t="s">
        <v>60</v>
      </c>
      <c r="R2" s="5" t="s">
        <v>56</v>
      </c>
      <c r="S2" s="4" t="s">
        <v>4</v>
      </c>
      <c r="T2" s="4" t="s">
        <v>45</v>
      </c>
      <c r="U2" s="4" t="s">
        <v>46</v>
      </c>
      <c r="V2" s="4" t="s">
        <v>61</v>
      </c>
    </row>
    <row r="3" spans="1:22">
      <c r="A3" s="14" t="s">
        <v>135</v>
      </c>
      <c r="B3" s="3">
        <v>12.1</v>
      </c>
      <c r="D3" s="4">
        <v>0</v>
      </c>
      <c r="E3" s="5">
        <v>-6.0694999999999997</v>
      </c>
      <c r="F3" s="5">
        <v>12.488025</v>
      </c>
      <c r="G3" s="13" t="s">
        <v>164</v>
      </c>
      <c r="I3" s="5">
        <v>0</v>
      </c>
      <c r="J3" s="1">
        <v>122.97809684386598</v>
      </c>
      <c r="K3" s="5">
        <v>-1.2294710872509569E-3</v>
      </c>
      <c r="L3" s="5">
        <v>3.218520800757585E-2</v>
      </c>
      <c r="M3" s="4">
        <v>7</v>
      </c>
      <c r="N3" s="1">
        <v>169.36111134343088</v>
      </c>
      <c r="O3" s="5">
        <v>1.3163864977323048</v>
      </c>
      <c r="P3" s="5">
        <v>0.11578825469606126</v>
      </c>
      <c r="Q3" s="5">
        <v>0.65619912178924267</v>
      </c>
      <c r="R3" s="5">
        <v>6.0026714841629157E-2</v>
      </c>
      <c r="S3" s="4">
        <v>5</v>
      </c>
      <c r="T3" s="4">
        <f>J3-0.52*N3-43.9</f>
        <v>-8.9896810547180692</v>
      </c>
      <c r="U3" s="4">
        <f>J3-0.6296*N3-38.63</f>
        <v>-22.281658857958114</v>
      </c>
      <c r="V3" s="4">
        <v>-19.977553293713768</v>
      </c>
    </row>
    <row r="4" spans="1:22">
      <c r="A4" s="14" t="s">
        <v>136</v>
      </c>
      <c r="B4" s="3">
        <v>12.2</v>
      </c>
      <c r="D4" s="4">
        <v>0</v>
      </c>
      <c r="E4" s="5">
        <v>-6.0694999999999997</v>
      </c>
      <c r="F4" s="5">
        <v>12.488025</v>
      </c>
      <c r="G4" s="11" t="s">
        <v>165</v>
      </c>
      <c r="I4" s="5">
        <v>0</v>
      </c>
      <c r="J4" s="1">
        <v>136.35550526362994</v>
      </c>
      <c r="K4" s="5">
        <v>4.6659124978786277E-2</v>
      </c>
      <c r="L4" s="5">
        <v>2.9290588149391578E-2</v>
      </c>
      <c r="M4" s="4">
        <v>8</v>
      </c>
      <c r="N4" s="1">
        <v>177.72462301471143</v>
      </c>
      <c r="O4" s="5">
        <v>1.0430372651441135</v>
      </c>
      <c r="P4" s="5">
        <v>0.10704231943782803</v>
      </c>
      <c r="Q4" s="5">
        <v>0.59052424069465581</v>
      </c>
      <c r="R4" s="5">
        <v>8.3037618850693204E-2</v>
      </c>
      <c r="S4" s="4">
        <v>5</v>
      </c>
      <c r="T4" s="4">
        <f t="shared" ref="T4:T67" si="0">J4-0.52*N4-43.9</f>
        <v>3.8701295979997496E-2</v>
      </c>
      <c r="U4" s="4">
        <f t="shared" ref="U4:U67" si="1">J4-0.6296*N4-38.63</f>
        <v>-14.169917386432395</v>
      </c>
      <c r="V4" s="4">
        <v>-11.553016485682164</v>
      </c>
    </row>
    <row r="5" spans="1:22">
      <c r="A5" s="14" t="s">
        <v>137</v>
      </c>
      <c r="B5" s="3">
        <v>12.3</v>
      </c>
      <c r="D5" s="4">
        <v>0</v>
      </c>
      <c r="E5" s="5">
        <v>-6.0694999999999997</v>
      </c>
      <c r="F5" s="5">
        <v>12.488025</v>
      </c>
      <c r="G5" s="11" t="s">
        <v>166</v>
      </c>
      <c r="I5" s="5">
        <v>0</v>
      </c>
      <c r="J5" s="1">
        <v>129.01143030912399</v>
      </c>
      <c r="K5" s="5">
        <v>9.1907542487490682E-2</v>
      </c>
      <c r="L5" s="5">
        <v>4.5920789816963813E-2</v>
      </c>
      <c r="M5" s="4">
        <v>8</v>
      </c>
      <c r="N5" s="1">
        <v>158.90672175433022</v>
      </c>
      <c r="O5" s="5">
        <v>1.2177734939896714</v>
      </c>
      <c r="P5" s="5">
        <v>5.3348749136748891E-2</v>
      </c>
      <c r="Q5" s="5">
        <v>0.64932454740238976</v>
      </c>
      <c r="R5" s="5">
        <v>0.13277082416770494</v>
      </c>
      <c r="S5" s="4">
        <v>7</v>
      </c>
      <c r="T5" s="4">
        <f t="shared" si="0"/>
        <v>2.4799349968722808</v>
      </c>
      <c r="U5" s="4">
        <f t="shared" si="1"/>
        <v>-9.6662417074023281</v>
      </c>
      <c r="V5" s="4">
        <v>-7.7531303137903507</v>
      </c>
    </row>
    <row r="6" spans="1:22">
      <c r="A6" s="18" t="s">
        <v>6</v>
      </c>
      <c r="B6" s="3">
        <v>12</v>
      </c>
      <c r="C6" s="3" t="s">
        <v>41</v>
      </c>
      <c r="D6" s="4">
        <v>0</v>
      </c>
      <c r="E6" s="5">
        <v>-7.2827498000000004</v>
      </c>
      <c r="F6" s="5">
        <v>12.1730184</v>
      </c>
      <c r="G6" s="12" t="s">
        <v>63</v>
      </c>
      <c r="H6" s="5">
        <v>27.7166</v>
      </c>
      <c r="I6" s="5">
        <v>35.154000000000003</v>
      </c>
      <c r="J6" s="1">
        <v>40.455114882663615</v>
      </c>
      <c r="K6" s="5">
        <v>0.60905367502168739</v>
      </c>
      <c r="L6" s="5">
        <v>2.508070877361741E-2</v>
      </c>
      <c r="M6" s="4">
        <v>4</v>
      </c>
      <c r="N6" s="1">
        <v>1.1151348895040718</v>
      </c>
      <c r="O6" s="5">
        <v>3.0519396148240903</v>
      </c>
      <c r="P6" s="5">
        <v>9.2958627159796692E-2</v>
      </c>
      <c r="Q6" s="5">
        <v>1.5702524659695813</v>
      </c>
      <c r="R6" s="5">
        <v>8.7300218780505187E-2</v>
      </c>
      <c r="S6" s="4">
        <v>7</v>
      </c>
      <c r="T6" s="4">
        <f t="shared" si="0"/>
        <v>-4.0247552598785035</v>
      </c>
      <c r="U6" s="4">
        <f t="shared" si="1"/>
        <v>1.1230259562318494</v>
      </c>
      <c r="V6" s="4">
        <v>-2.8652679989006913</v>
      </c>
    </row>
    <row r="7" spans="1:22">
      <c r="A7" s="18" t="s">
        <v>6</v>
      </c>
      <c r="B7" s="3">
        <v>12</v>
      </c>
      <c r="C7" s="3" t="s">
        <v>7</v>
      </c>
      <c r="D7" s="4">
        <v>281.77870000000001</v>
      </c>
      <c r="E7" s="5">
        <v>-7.3246799999999999</v>
      </c>
      <c r="F7" s="5">
        <v>12.18008</v>
      </c>
      <c r="G7" s="11" t="s">
        <v>64</v>
      </c>
      <c r="H7" s="5">
        <v>11.4565</v>
      </c>
      <c r="I7" s="5">
        <v>35.106400000000001</v>
      </c>
      <c r="J7" s="1">
        <v>42.460030954141878</v>
      </c>
      <c r="K7" s="5">
        <v>0.59923599319097198</v>
      </c>
      <c r="L7" s="5">
        <v>1.4532938985597021E-2</v>
      </c>
      <c r="M7" s="4">
        <v>5</v>
      </c>
      <c r="N7" s="1">
        <v>14.508172937421412</v>
      </c>
      <c r="O7" s="5">
        <v>1.6945376485015677</v>
      </c>
      <c r="P7" s="5">
        <v>9.9884908762928992E-2</v>
      </c>
      <c r="Q7" s="5">
        <v>0.84955584149019214</v>
      </c>
      <c r="R7" s="5">
        <v>0.13513146021166153</v>
      </c>
      <c r="S7" s="4">
        <v>6</v>
      </c>
      <c r="T7" s="4">
        <f t="shared" si="0"/>
        <v>-8.9842189733172546</v>
      </c>
      <c r="U7" s="4">
        <f t="shared" si="1"/>
        <v>-5.3043147272586495</v>
      </c>
      <c r="V7" s="4">
        <v>-8.7917090593990821</v>
      </c>
    </row>
    <row r="8" spans="1:22">
      <c r="A8" s="18" t="s">
        <v>8</v>
      </c>
      <c r="B8" s="3">
        <v>13</v>
      </c>
      <c r="C8" s="3" t="s">
        <v>41</v>
      </c>
      <c r="D8" s="4">
        <v>0</v>
      </c>
      <c r="E8" s="5">
        <v>-6.1987667999999996</v>
      </c>
      <c r="F8" s="5">
        <v>11.9946497</v>
      </c>
      <c r="G8" s="12" t="s">
        <v>65</v>
      </c>
      <c r="H8" s="5">
        <v>26.301500000000001</v>
      </c>
      <c r="I8" s="5">
        <v>28.548064085540688</v>
      </c>
      <c r="J8" s="1">
        <v>75.500036325470404</v>
      </c>
      <c r="K8" s="5">
        <v>0.29378660617150604</v>
      </c>
      <c r="L8" s="5">
        <v>4.8722557402681721E-2</v>
      </c>
      <c r="M8" s="4">
        <v>7</v>
      </c>
      <c r="N8" s="1">
        <v>42.862997315312761</v>
      </c>
      <c r="O8" s="5">
        <v>1.0411701998169756</v>
      </c>
      <c r="P8" s="5">
        <v>9.3120298516404576E-2</v>
      </c>
      <c r="Q8" s="5">
        <v>0.55300923164044691</v>
      </c>
      <c r="R8" s="5">
        <v>9.0315047417329292E-2</v>
      </c>
      <c r="S8" s="4">
        <v>8</v>
      </c>
      <c r="T8" s="4">
        <f t="shared" si="0"/>
        <v>9.3112777215077713</v>
      </c>
      <c r="U8" s="4">
        <f t="shared" si="1"/>
        <v>9.883493215749489</v>
      </c>
      <c r="V8" s="4">
        <v>7.4565693153421932</v>
      </c>
    </row>
    <row r="9" spans="1:22">
      <c r="A9" s="18" t="s">
        <v>8</v>
      </c>
      <c r="B9" s="3">
        <v>13</v>
      </c>
      <c r="C9" s="3" t="s">
        <v>7</v>
      </c>
      <c r="D9" s="4">
        <v>39.444899999999997</v>
      </c>
      <c r="E9" s="5">
        <v>-6.19876</v>
      </c>
      <c r="F9" s="5">
        <v>11.994619999999999</v>
      </c>
      <c r="G9" s="11" t="s">
        <v>66</v>
      </c>
      <c r="H9" s="5">
        <v>22.212199999999999</v>
      </c>
      <c r="I9" s="5">
        <v>35.564</v>
      </c>
      <c r="J9" s="1">
        <v>41.11673368847584</v>
      </c>
      <c r="K9" s="5">
        <v>0.61796173146822198</v>
      </c>
      <c r="L9" s="5">
        <v>1.7178287015658374E-2</v>
      </c>
      <c r="M9" s="4">
        <v>4</v>
      </c>
      <c r="N9" s="1">
        <v>2.3489422851063244</v>
      </c>
      <c r="O9" s="5">
        <v>2.2422174447622436</v>
      </c>
      <c r="P9" s="5">
        <v>8.1371343207662941E-2</v>
      </c>
      <c r="Q9" s="5">
        <v>1.0792363594672505</v>
      </c>
      <c r="R9" s="5">
        <v>0.10341021953252354</v>
      </c>
      <c r="S9" s="4">
        <v>3</v>
      </c>
      <c r="T9" s="4">
        <f t="shared" si="0"/>
        <v>-4.0047162997794459</v>
      </c>
      <c r="U9" s="4">
        <f t="shared" si="1"/>
        <v>1.0078396257728954</v>
      </c>
      <c r="V9" s="4">
        <v>-2.9343099327641227</v>
      </c>
    </row>
    <row r="10" spans="1:22">
      <c r="A10" s="6" t="s">
        <v>130</v>
      </c>
      <c r="B10" s="3">
        <v>13.1</v>
      </c>
      <c r="C10" s="3" t="s">
        <v>41</v>
      </c>
      <c r="D10" s="4">
        <v>0</v>
      </c>
      <c r="E10" s="5">
        <v>-6.216717</v>
      </c>
      <c r="F10" s="5">
        <v>11.508900000000001</v>
      </c>
      <c r="G10" s="11" t="s">
        <v>67</v>
      </c>
      <c r="H10" s="5">
        <v>27.399100000000001</v>
      </c>
      <c r="I10" s="5">
        <v>35.129600000000003</v>
      </c>
      <c r="J10" s="1">
        <v>41.009496813943286</v>
      </c>
      <c r="K10" s="5">
        <v>0.58379903433602454</v>
      </c>
      <c r="L10" s="5">
        <v>5.0248741987039637E-2</v>
      </c>
      <c r="M10" s="4">
        <v>3</v>
      </c>
      <c r="N10" s="1">
        <v>1.5333104730680986</v>
      </c>
      <c r="O10" s="5">
        <v>2.6955365548508397</v>
      </c>
      <c r="P10" s="5">
        <v>0.23453394427515928</v>
      </c>
      <c r="Q10" s="5">
        <v>1.2952412803019704</v>
      </c>
      <c r="R10" s="5">
        <v>0.17463732089723347</v>
      </c>
      <c r="S10" s="4">
        <v>7</v>
      </c>
      <c r="T10" s="4">
        <f t="shared" si="0"/>
        <v>-3.68782463205212</v>
      </c>
      <c r="U10" s="4">
        <f t="shared" si="1"/>
        <v>1.414124540099607</v>
      </c>
      <c r="V10" s="4">
        <v>-2.5585296482076387</v>
      </c>
    </row>
    <row r="11" spans="1:22">
      <c r="A11" s="18" t="s">
        <v>10</v>
      </c>
      <c r="B11" s="3">
        <v>14</v>
      </c>
      <c r="C11" s="3" t="s">
        <v>41</v>
      </c>
      <c r="D11" s="4">
        <v>0</v>
      </c>
      <c r="E11" s="5">
        <v>-6.2353467</v>
      </c>
      <c r="F11" s="5">
        <v>11.227202</v>
      </c>
      <c r="G11" s="11" t="s">
        <v>68</v>
      </c>
      <c r="H11" s="5">
        <v>27.645299999999999</v>
      </c>
      <c r="I11" s="5">
        <v>35.206899999999997</v>
      </c>
      <c r="J11" s="1">
        <v>41.882822120497998</v>
      </c>
      <c r="K11" s="5">
        <v>0.60580652243938515</v>
      </c>
      <c r="L11" s="5">
        <v>2.8716333506728385E-2</v>
      </c>
      <c r="M11" s="4">
        <v>4</v>
      </c>
      <c r="N11" s="1">
        <v>1.3939186118800897</v>
      </c>
      <c r="O11" s="5">
        <v>2.7912336449298469</v>
      </c>
      <c r="P11" s="5">
        <v>0.24112538990137386</v>
      </c>
      <c r="Q11" s="5">
        <v>1.4212800836917561</v>
      </c>
      <c r="R11" s="5">
        <v>0.14223649913773156</v>
      </c>
      <c r="S11" s="4">
        <v>4</v>
      </c>
      <c r="T11" s="4">
        <f t="shared" si="0"/>
        <v>-2.7420155576796503</v>
      </c>
      <c r="U11" s="4">
        <f t="shared" si="1"/>
        <v>2.37521096245829</v>
      </c>
      <c r="V11" s="4">
        <v>-1.6026564814573874</v>
      </c>
    </row>
    <row r="12" spans="1:22">
      <c r="A12" s="18" t="s">
        <v>10</v>
      </c>
      <c r="B12" s="3">
        <v>14</v>
      </c>
      <c r="C12" s="3" t="s">
        <v>7</v>
      </c>
      <c r="D12" s="4">
        <v>497.80360000000002</v>
      </c>
      <c r="E12" s="5">
        <v>-6.2332599999999996</v>
      </c>
      <c r="F12" s="5">
        <v>11.16292</v>
      </c>
      <c r="G12" s="11" t="s">
        <v>69</v>
      </c>
      <c r="H12" s="5">
        <v>7.9304000000000006</v>
      </c>
      <c r="I12" s="5">
        <v>34.711399999999998</v>
      </c>
      <c r="J12" s="1">
        <v>49.05726511347104</v>
      </c>
      <c r="K12" s="5">
        <v>0.54297144266902053</v>
      </c>
      <c r="L12" s="5">
        <v>1.7936420779747563E-2</v>
      </c>
      <c r="M12" s="4">
        <v>4</v>
      </c>
      <c r="N12" s="1">
        <v>19.827836347809264</v>
      </c>
      <c r="O12" s="5">
        <v>1.712125765724116</v>
      </c>
      <c r="P12" s="5">
        <v>7.7280086030925982E-2</v>
      </c>
      <c r="Q12" s="5">
        <v>0.86602080477610666</v>
      </c>
      <c r="R12" s="5">
        <v>0.13214654059966446</v>
      </c>
      <c r="S12" s="4">
        <v>5</v>
      </c>
      <c r="T12" s="4">
        <f t="shared" si="0"/>
        <v>-5.1532097873897769</v>
      </c>
      <c r="U12" s="4">
        <f t="shared" si="1"/>
        <v>-2.0563406511096787</v>
      </c>
      <c r="V12" s="4">
        <v>-5.3447795717016007</v>
      </c>
    </row>
    <row r="13" spans="1:22">
      <c r="A13" s="18" t="s">
        <v>10</v>
      </c>
      <c r="B13" s="3">
        <v>14</v>
      </c>
      <c r="C13" s="3" t="s">
        <v>7</v>
      </c>
      <c r="D13" s="4">
        <v>988.85670000000005</v>
      </c>
      <c r="E13" s="5">
        <v>-6.2332599999999996</v>
      </c>
      <c r="F13" s="5">
        <v>11.1629</v>
      </c>
      <c r="G13" s="11" t="s">
        <v>70</v>
      </c>
      <c r="H13" s="5">
        <v>4.5597500000000002</v>
      </c>
      <c r="I13" s="5">
        <v>34.573549999999997</v>
      </c>
      <c r="J13" s="1">
        <v>62.865223777109648</v>
      </c>
      <c r="K13" s="5">
        <v>0.4862704884284017</v>
      </c>
      <c r="L13" s="5">
        <v>3.5121138508431266E-2</v>
      </c>
      <c r="M13" s="4">
        <v>4</v>
      </c>
      <c r="N13" s="1">
        <v>32.677932378096799</v>
      </c>
      <c r="O13" s="5">
        <v>1.5429833189677211</v>
      </c>
      <c r="P13" s="5">
        <v>9.2543645248635426E-2</v>
      </c>
      <c r="Q13" s="5">
        <v>0.83394907162732679</v>
      </c>
      <c r="R13" s="5">
        <v>7.1350307550234138E-2</v>
      </c>
      <c r="S13" s="4">
        <v>5</v>
      </c>
      <c r="T13" s="4">
        <f t="shared" si="0"/>
        <v>1.9726989404993134</v>
      </c>
      <c r="U13" s="4">
        <f t="shared" si="1"/>
        <v>3.6611975518598996</v>
      </c>
      <c r="V13" s="4">
        <v>0.85335222280072998</v>
      </c>
    </row>
    <row r="14" spans="1:22">
      <c r="A14" s="18" t="s">
        <v>11</v>
      </c>
      <c r="B14" s="3">
        <v>15</v>
      </c>
      <c r="C14" s="3" t="s">
        <v>41</v>
      </c>
      <c r="D14" s="4">
        <v>0</v>
      </c>
      <c r="E14" s="5">
        <v>-6.0000799999999996</v>
      </c>
      <c r="F14" s="5">
        <v>11.49128</v>
      </c>
      <c r="G14" s="11" t="s">
        <v>71</v>
      </c>
      <c r="H14" s="5">
        <v>27.044799999999999</v>
      </c>
      <c r="I14" s="5">
        <v>31.541223261074162</v>
      </c>
      <c r="J14" s="1">
        <v>61.659041915707903</v>
      </c>
      <c r="K14" s="5">
        <v>0.35323847301984995</v>
      </c>
      <c r="L14" s="5">
        <v>2.5024684193820715E-2</v>
      </c>
      <c r="M14" s="4">
        <v>3</v>
      </c>
      <c r="N14" s="1">
        <v>26.345061764533693</v>
      </c>
      <c r="O14" s="5">
        <v>1.099028005512976</v>
      </c>
      <c r="P14" s="5">
        <v>0.15671999103300732</v>
      </c>
      <c r="Q14" s="5">
        <v>0.59407402566452905</v>
      </c>
      <c r="R14" s="5">
        <v>0.13373515311854078</v>
      </c>
      <c r="S14" s="4">
        <v>9</v>
      </c>
      <c r="T14" s="4">
        <f t="shared" si="0"/>
        <v>4.0596097981503831</v>
      </c>
      <c r="U14" s="4">
        <f t="shared" si="1"/>
        <v>6.4421910287574846</v>
      </c>
      <c r="V14" s="4">
        <v>3.3974963387510542</v>
      </c>
    </row>
    <row r="15" spans="1:22">
      <c r="A15" s="18" t="s">
        <v>12</v>
      </c>
      <c r="B15" s="3">
        <v>15</v>
      </c>
      <c r="C15" s="3" t="s">
        <v>7</v>
      </c>
      <c r="D15" s="4">
        <v>197.04300000000001</v>
      </c>
      <c r="E15" s="5">
        <v>-5.9988200000000003</v>
      </c>
      <c r="F15" s="5">
        <v>11.48992</v>
      </c>
      <c r="G15" s="11" t="s">
        <v>72</v>
      </c>
      <c r="H15" s="5">
        <v>13.8887</v>
      </c>
      <c r="I15" s="5">
        <v>35.395699999999998</v>
      </c>
      <c r="J15" s="1">
        <v>39.721062354414912</v>
      </c>
      <c r="K15" s="5">
        <v>0.62008758587137469</v>
      </c>
      <c r="L15" s="5">
        <v>1.4682563804452651E-2</v>
      </c>
      <c r="M15" s="4">
        <v>5</v>
      </c>
      <c r="N15" s="1">
        <v>10.086634518397744</v>
      </c>
      <c r="O15" s="5">
        <v>1.6981458741305389</v>
      </c>
      <c r="P15" s="5">
        <v>0.12772157034756326</v>
      </c>
      <c r="Q15" s="5">
        <v>0.95850294698054839</v>
      </c>
      <c r="R15" s="5">
        <v>0.1403865820469779</v>
      </c>
      <c r="S15" s="4">
        <v>5</v>
      </c>
      <c r="T15" s="4">
        <f t="shared" si="0"/>
        <v>-9.4239875951519139</v>
      </c>
      <c r="U15" s="4">
        <f t="shared" si="1"/>
        <v>-5.2594827383683125</v>
      </c>
      <c r="V15" s="4">
        <v>-8.9122426073802288</v>
      </c>
    </row>
    <row r="16" spans="1:22">
      <c r="A16" s="18" t="s">
        <v>11</v>
      </c>
      <c r="B16" s="3">
        <v>15</v>
      </c>
      <c r="C16" s="3" t="s">
        <v>7</v>
      </c>
      <c r="D16" s="4">
        <v>345.91309999999999</v>
      </c>
      <c r="E16" s="5">
        <v>-6.0000799999999996</v>
      </c>
      <c r="F16" s="5">
        <v>11.49128</v>
      </c>
      <c r="G16" s="11" t="s">
        <v>73</v>
      </c>
      <c r="H16" s="5">
        <v>9.5511999999999997</v>
      </c>
      <c r="I16" s="5">
        <v>35.605118585937532</v>
      </c>
      <c r="J16" s="1">
        <v>45.710114250016822</v>
      </c>
      <c r="K16" s="5">
        <v>0.58076651529547518</v>
      </c>
      <c r="L16" s="5">
        <v>1.7253965846176021E-2</v>
      </c>
      <c r="M16" s="4">
        <v>3</v>
      </c>
      <c r="N16" s="1">
        <v>16.926201760324982</v>
      </c>
      <c r="O16" s="5">
        <v>1.7130316848213667</v>
      </c>
      <c r="P16" s="5">
        <v>0.20640091495020557</v>
      </c>
      <c r="Q16" s="5">
        <v>0.93015653411048993</v>
      </c>
      <c r="R16" s="5">
        <v>6.7881258270970662E-2</v>
      </c>
      <c r="S16" s="4">
        <v>5</v>
      </c>
      <c r="T16" s="4">
        <f t="shared" si="0"/>
        <v>-6.9915106653521661</v>
      </c>
      <c r="U16" s="4">
        <f t="shared" si="1"/>
        <v>-3.576622378283794</v>
      </c>
      <c r="V16" s="4">
        <v>-6.9735824324476283</v>
      </c>
    </row>
    <row r="17" spans="1:22">
      <c r="A17" s="14" t="s">
        <v>131</v>
      </c>
      <c r="B17" s="3">
        <v>15.1</v>
      </c>
      <c r="C17" s="3" t="s">
        <v>41</v>
      </c>
      <c r="D17" s="4">
        <v>0</v>
      </c>
      <c r="E17" s="5">
        <v>-5.9687269000000001</v>
      </c>
      <c r="F17" s="5">
        <v>11.543087999999999</v>
      </c>
      <c r="G17" s="11" t="s">
        <v>74</v>
      </c>
      <c r="H17" s="5">
        <v>27.029299999999999</v>
      </c>
      <c r="I17" s="5">
        <v>23.454356012816774</v>
      </c>
      <c r="J17" s="1">
        <v>92.23819742032147</v>
      </c>
      <c r="K17" s="5">
        <v>0.18971485200127225</v>
      </c>
      <c r="L17" s="5">
        <v>4.6978353627511869E-2</v>
      </c>
      <c r="M17" s="4">
        <v>8</v>
      </c>
      <c r="N17" s="1">
        <v>67.047485231432319</v>
      </c>
      <c r="O17" s="5">
        <v>1.2954240433137161</v>
      </c>
      <c r="P17" s="5">
        <v>9.6228277925933123E-2</v>
      </c>
      <c r="Q17" s="5">
        <v>0.71211029875670273</v>
      </c>
      <c r="R17" s="5">
        <v>0.10682451075683709</v>
      </c>
      <c r="S17" s="4">
        <v>5</v>
      </c>
      <c r="T17" s="4">
        <f t="shared" si="0"/>
        <v>13.473505099976663</v>
      </c>
      <c r="U17" s="4">
        <f t="shared" si="1"/>
        <v>11.395100718611673</v>
      </c>
      <c r="V17" s="4">
        <v>9.8726766662672603</v>
      </c>
    </row>
    <row r="18" spans="1:22">
      <c r="A18" s="14" t="s">
        <v>132</v>
      </c>
      <c r="B18" s="3">
        <v>15.2</v>
      </c>
      <c r="C18" s="3" t="s">
        <v>41</v>
      </c>
      <c r="D18" s="4">
        <v>0</v>
      </c>
      <c r="E18" s="5">
        <v>-5.7490798999999999</v>
      </c>
      <c r="F18" s="5">
        <v>11.889273599999999</v>
      </c>
      <c r="G18" s="11" t="s">
        <v>75</v>
      </c>
      <c r="H18" s="5">
        <v>26.641100000000002</v>
      </c>
      <c r="I18" s="5">
        <v>24.37211163767892</v>
      </c>
      <c r="J18" s="1">
        <v>92.671668491985329</v>
      </c>
      <c r="K18" s="5">
        <v>0.16078704445468905</v>
      </c>
      <c r="L18" s="5">
        <v>1.3309224659481046E-2</v>
      </c>
      <c r="M18" s="4">
        <v>7</v>
      </c>
      <c r="N18" s="1">
        <v>63.214209048762065</v>
      </c>
      <c r="O18" s="5">
        <v>1.2432914013740841</v>
      </c>
      <c r="P18" s="5">
        <v>0.12391957240727253</v>
      </c>
      <c r="Q18" s="5">
        <v>0.6647078098837097</v>
      </c>
      <c r="R18" s="5">
        <v>0.11562935130137671</v>
      </c>
      <c r="S18" s="4">
        <v>6</v>
      </c>
      <c r="T18" s="4">
        <f t="shared" si="0"/>
        <v>15.900279786629056</v>
      </c>
      <c r="U18" s="4">
        <f t="shared" si="1"/>
        <v>14.242002474884728</v>
      </c>
      <c r="V18" s="4">
        <v>12.576213893308442</v>
      </c>
    </row>
    <row r="19" spans="1:22">
      <c r="A19" s="14" t="s">
        <v>133</v>
      </c>
      <c r="B19" s="3">
        <v>15.3</v>
      </c>
      <c r="C19" s="3" t="s">
        <v>41</v>
      </c>
      <c r="D19" s="4">
        <v>0</v>
      </c>
      <c r="E19" s="5">
        <v>-5.7759882999999999</v>
      </c>
      <c r="F19" s="5">
        <v>11.653128300000001</v>
      </c>
      <c r="G19" s="11" t="s">
        <v>76</v>
      </c>
      <c r="H19" s="5">
        <v>27.051600000000001</v>
      </c>
      <c r="I19" s="5">
        <v>24.339726016101036</v>
      </c>
      <c r="J19" s="1">
        <v>92.570806446852018</v>
      </c>
      <c r="K19" s="5">
        <v>0.20465663733011907</v>
      </c>
      <c r="L19" s="5">
        <v>5.7403254405324754E-2</v>
      </c>
      <c r="M19" s="4">
        <v>8</v>
      </c>
      <c r="N19" s="1">
        <v>63.980864285296114</v>
      </c>
      <c r="O19" s="5">
        <v>1.1331013331159507</v>
      </c>
      <c r="P19" s="5">
        <v>0.19661168021477141</v>
      </c>
      <c r="Q19" s="5">
        <v>0.61416787833407183</v>
      </c>
      <c r="R19" s="5">
        <v>0.134585686018654</v>
      </c>
      <c r="S19" s="4">
        <v>6</v>
      </c>
      <c r="T19" s="4">
        <f t="shared" si="0"/>
        <v>15.400757018498041</v>
      </c>
      <c r="U19" s="4">
        <f t="shared" si="1"/>
        <v>13.658454292829582</v>
      </c>
      <c r="V19" s="4">
        <v>12.021338617099666</v>
      </c>
    </row>
    <row r="20" spans="1:22">
      <c r="A20" s="18" t="s">
        <v>14</v>
      </c>
      <c r="B20" s="3">
        <v>16</v>
      </c>
      <c r="C20" s="3" t="s">
        <v>41</v>
      </c>
      <c r="D20" s="4">
        <v>0</v>
      </c>
      <c r="E20" s="5">
        <v>-4.27182</v>
      </c>
      <c r="F20" s="5">
        <v>10.481960000000001</v>
      </c>
      <c r="G20" s="11" t="s">
        <v>77</v>
      </c>
      <c r="H20" s="5">
        <v>25.327999999999999</v>
      </c>
      <c r="I20" s="5">
        <v>34.583599999999997</v>
      </c>
      <c r="J20" s="1">
        <v>49.475961707796678</v>
      </c>
      <c r="K20" s="5">
        <v>0.52366823321233791</v>
      </c>
      <c r="L20" s="5">
        <v>1.4137441104524851E-2</v>
      </c>
      <c r="M20" s="4">
        <v>5</v>
      </c>
      <c r="N20" s="1">
        <v>10.524085519694678</v>
      </c>
      <c r="O20" s="5">
        <v>1.8257489002942189</v>
      </c>
      <c r="P20" s="5">
        <v>0.11575849633829968</v>
      </c>
      <c r="Q20" s="5">
        <v>0.95169145983303927</v>
      </c>
      <c r="R20" s="5">
        <v>0.13930342589460651</v>
      </c>
      <c r="S20" s="4">
        <v>8</v>
      </c>
      <c r="T20" s="4">
        <f t="shared" si="0"/>
        <v>0.10343723755544687</v>
      </c>
      <c r="U20" s="4">
        <f t="shared" si="1"/>
        <v>4.2199974645969078</v>
      </c>
      <c r="V20" s="4">
        <v>0.58359826303349394</v>
      </c>
    </row>
    <row r="21" spans="1:22">
      <c r="A21" s="18" t="s">
        <v>14</v>
      </c>
      <c r="B21" s="3">
        <v>16</v>
      </c>
      <c r="C21" s="3" t="s">
        <v>7</v>
      </c>
      <c r="D21" s="4">
        <v>297.80399999999997</v>
      </c>
      <c r="E21" s="5">
        <v>-4.27182</v>
      </c>
      <c r="F21" s="5">
        <v>10.481960000000001</v>
      </c>
      <c r="G21" s="11" t="s">
        <v>78</v>
      </c>
      <c r="H21" s="5">
        <v>10.09825</v>
      </c>
      <c r="I21" s="5">
        <v>35.470741408431671</v>
      </c>
      <c r="J21" s="1">
        <v>43.858751728728514</v>
      </c>
      <c r="K21" s="5">
        <v>0.60931120366659408</v>
      </c>
      <c r="L21" s="5">
        <v>2.7026451494213621E-2</v>
      </c>
      <c r="M21" s="4">
        <v>6</v>
      </c>
      <c r="N21" s="1">
        <v>14.92269216420488</v>
      </c>
      <c r="T21" s="4">
        <f t="shared" si="0"/>
        <v>-7.801048196658023</v>
      </c>
      <c r="U21" s="4">
        <f t="shared" si="1"/>
        <v>-4.1665752578548805</v>
      </c>
      <c r="V21" s="4">
        <v>-7.6384665709136144</v>
      </c>
    </row>
    <row r="22" spans="1:22">
      <c r="A22" s="18" t="s">
        <v>14</v>
      </c>
      <c r="B22" s="3">
        <v>16</v>
      </c>
      <c r="C22" s="3" t="s">
        <v>7</v>
      </c>
      <c r="D22" s="4">
        <v>880.79089999999997</v>
      </c>
      <c r="E22" s="5">
        <v>-4.27182</v>
      </c>
      <c r="F22" s="5">
        <v>10.481960000000001</v>
      </c>
      <c r="G22" s="11" t="s">
        <v>79</v>
      </c>
      <c r="H22" s="5">
        <v>4.6391</v>
      </c>
      <c r="I22" s="5">
        <v>34.586599999999997</v>
      </c>
      <c r="J22" s="1">
        <v>62.457961574389962</v>
      </c>
      <c r="K22" s="5">
        <v>0.48706653075892148</v>
      </c>
      <c r="L22" s="5">
        <v>2.0941764017068334E-2</v>
      </c>
      <c r="M22" s="4">
        <v>4</v>
      </c>
      <c r="N22" s="1">
        <v>31.088942008760171</v>
      </c>
      <c r="O22" s="5">
        <v>1.4874878054295624</v>
      </c>
      <c r="P22" s="5">
        <v>0.14510914565701555</v>
      </c>
      <c r="Q22" s="5">
        <v>0.80384772884802103</v>
      </c>
      <c r="R22" s="5">
        <v>9.5758222410941174E-2</v>
      </c>
      <c r="S22" s="4">
        <v>5</v>
      </c>
      <c r="T22" s="4">
        <f t="shared" si="0"/>
        <v>2.3917117298346753</v>
      </c>
      <c r="U22" s="4">
        <f t="shared" si="1"/>
        <v>4.254363685674555</v>
      </c>
      <c r="V22" s="4">
        <v>1.3870901168021987</v>
      </c>
    </row>
    <row r="23" spans="1:22">
      <c r="A23" s="14" t="s">
        <v>134</v>
      </c>
      <c r="B23" s="3">
        <v>16.100000000000001</v>
      </c>
      <c r="C23" s="3" t="s">
        <v>41</v>
      </c>
      <c r="D23" s="4">
        <v>0</v>
      </c>
      <c r="E23" s="5">
        <v>-3.6038399999999999</v>
      </c>
      <c r="F23" s="5">
        <v>10.1383486</v>
      </c>
      <c r="G23" s="11" t="s">
        <v>80</v>
      </c>
      <c r="H23" s="5">
        <v>26.665199999999999</v>
      </c>
      <c r="I23" s="5">
        <v>33.176886576558111</v>
      </c>
      <c r="J23" s="1">
        <v>51.704758071032288</v>
      </c>
      <c r="K23" s="5">
        <v>0.47620718983431903</v>
      </c>
      <c r="L23" s="5">
        <v>1.8188699972460462E-2</v>
      </c>
      <c r="M23" s="4">
        <v>4</v>
      </c>
      <c r="N23" s="1">
        <v>9.4786465607846111</v>
      </c>
      <c r="O23" s="5">
        <v>1.9527363651252294</v>
      </c>
      <c r="P23" s="5">
        <v>0.13469941767801882</v>
      </c>
      <c r="Q23" s="5">
        <v>0.98574053789202143</v>
      </c>
      <c r="R23" s="5">
        <v>0.16994903907217715</v>
      </c>
      <c r="S23" s="4">
        <v>4</v>
      </c>
      <c r="T23" s="4">
        <f t="shared" si="0"/>
        <v>2.8758618594242904</v>
      </c>
      <c r="U23" s="4">
        <f t="shared" si="1"/>
        <v>7.1070021963622949</v>
      </c>
      <c r="V23" s="4">
        <v>3.4315035777356471</v>
      </c>
    </row>
    <row r="24" spans="1:22">
      <c r="A24" s="18" t="s">
        <v>16</v>
      </c>
      <c r="B24" s="3">
        <v>17</v>
      </c>
      <c r="C24" s="3" t="s">
        <v>41</v>
      </c>
      <c r="D24" s="4">
        <v>0</v>
      </c>
      <c r="E24" s="5">
        <v>-3.0997134000000002</v>
      </c>
      <c r="F24" s="5">
        <v>9.8796415</v>
      </c>
      <c r="G24" s="11" t="s">
        <v>81</v>
      </c>
      <c r="H24" s="5">
        <v>26.7593</v>
      </c>
      <c r="I24" s="5">
        <v>33.552058613239133</v>
      </c>
      <c r="J24" s="1">
        <v>50.679469978277766</v>
      </c>
      <c r="K24" s="5">
        <v>0.51204895245625992</v>
      </c>
      <c r="L24" s="5">
        <v>4.9893046298783855E-2</v>
      </c>
      <c r="M24" s="4">
        <v>7</v>
      </c>
      <c r="N24" s="1">
        <v>6.9695930594004478</v>
      </c>
      <c r="O24" s="5">
        <v>1.9502678348689952</v>
      </c>
      <c r="P24" s="5">
        <v>0.14757791024910413</v>
      </c>
      <c r="Q24" s="5">
        <v>0.9779629315343199</v>
      </c>
      <c r="R24" s="5">
        <v>0.11572790150688314</v>
      </c>
      <c r="S24" s="4">
        <v>7</v>
      </c>
      <c r="T24" s="4">
        <f t="shared" si="0"/>
        <v>3.1552815873895312</v>
      </c>
      <c r="U24" s="4">
        <f t="shared" si="1"/>
        <v>7.6614141880792417</v>
      </c>
      <c r="V24" s="4">
        <v>3.8920769685008239</v>
      </c>
    </row>
    <row r="25" spans="1:22">
      <c r="A25" s="18" t="s">
        <v>16</v>
      </c>
      <c r="B25" s="3">
        <v>17</v>
      </c>
      <c r="C25" s="3" t="s">
        <v>7</v>
      </c>
      <c r="D25" s="4">
        <v>28.9267</v>
      </c>
      <c r="E25" s="5">
        <v>-3.0013000000000001</v>
      </c>
      <c r="F25" s="5">
        <v>9.8285400000000003</v>
      </c>
      <c r="G25" s="11" t="s">
        <v>82</v>
      </c>
      <c r="H25" s="5">
        <v>23.727499999999999</v>
      </c>
      <c r="I25" s="5">
        <v>35.555599999999998</v>
      </c>
      <c r="J25" s="1">
        <v>40.683888561532861</v>
      </c>
      <c r="K25" s="5">
        <v>0.62956149309714549</v>
      </c>
      <c r="L25" s="5">
        <v>2.8095473186277205E-2</v>
      </c>
      <c r="M25" s="4">
        <v>4</v>
      </c>
      <c r="N25" s="1">
        <v>2.4180288229035689</v>
      </c>
      <c r="O25" s="5">
        <v>1.8990622069642304</v>
      </c>
      <c r="P25" s="5">
        <v>0.20437709549386923</v>
      </c>
      <c r="Q25" s="5">
        <v>1.0082980050239332</v>
      </c>
      <c r="R25" s="5">
        <v>7.8522410061345582E-2</v>
      </c>
      <c r="S25" s="4">
        <v>4</v>
      </c>
      <c r="T25" s="4">
        <f t="shared" si="0"/>
        <v>-4.4734864263769936</v>
      </c>
      <c r="U25" s="4">
        <f t="shared" si="1"/>
        <v>0.53149761463276946</v>
      </c>
      <c r="V25" s="4">
        <v>-3.4080681073906263</v>
      </c>
    </row>
    <row r="26" spans="1:22">
      <c r="A26" s="18" t="s">
        <v>16</v>
      </c>
      <c r="B26" s="3">
        <v>17</v>
      </c>
      <c r="C26" s="3" t="s">
        <v>7</v>
      </c>
      <c r="D26" s="4">
        <v>52.101799999999997</v>
      </c>
      <c r="E26" s="5">
        <v>-3.0013200000000002</v>
      </c>
      <c r="F26" s="5">
        <v>9.8285400000000003</v>
      </c>
      <c r="G26" s="11" t="s">
        <v>83</v>
      </c>
      <c r="H26" s="5">
        <v>18.721399999999999</v>
      </c>
      <c r="I26" s="5">
        <v>35.762700000000002</v>
      </c>
      <c r="J26" s="1">
        <v>41.306129567258509</v>
      </c>
      <c r="K26" s="5">
        <v>0.60824941741750238</v>
      </c>
      <c r="L26" s="5">
        <v>4.2665272363496098E-2</v>
      </c>
      <c r="M26" s="4">
        <v>4</v>
      </c>
      <c r="N26" s="1">
        <v>6.8395672419272371</v>
      </c>
      <c r="T26" s="4">
        <f t="shared" si="0"/>
        <v>-6.1504453985436527</v>
      </c>
      <c r="U26" s="4">
        <f t="shared" si="1"/>
        <v>-1.6300619682588788</v>
      </c>
      <c r="V26" s="4">
        <v>-5.404262153410798</v>
      </c>
    </row>
    <row r="27" spans="1:22">
      <c r="A27" s="18" t="s">
        <v>17</v>
      </c>
      <c r="B27" s="3">
        <v>18</v>
      </c>
      <c r="C27" s="3" t="s">
        <v>41</v>
      </c>
      <c r="D27" s="4">
        <v>0</v>
      </c>
      <c r="E27" s="5">
        <v>-3.0009866000000001</v>
      </c>
      <c r="F27" s="5">
        <v>9.4848233000000004</v>
      </c>
      <c r="G27" s="11" t="s">
        <v>84</v>
      </c>
      <c r="H27" s="5">
        <v>27.040199999999999</v>
      </c>
      <c r="I27" s="5">
        <v>34.106899165011541</v>
      </c>
      <c r="J27" s="1">
        <v>48.648677755794523</v>
      </c>
      <c r="K27" s="5">
        <v>0.46810066037508885</v>
      </c>
      <c r="L27" s="5">
        <v>1.0486375496464114E-2</v>
      </c>
      <c r="M27" s="4">
        <v>4</v>
      </c>
      <c r="N27" s="1">
        <v>7.2483767817764662</v>
      </c>
      <c r="T27" s="4">
        <f t="shared" si="0"/>
        <v>0.97952182927075881</v>
      </c>
      <c r="U27" s="4">
        <f t="shared" si="1"/>
        <v>5.4550997339880567</v>
      </c>
      <c r="V27" s="4">
        <v>1.6961890256265022</v>
      </c>
    </row>
    <row r="28" spans="1:22">
      <c r="A28" s="18" t="s">
        <v>18</v>
      </c>
      <c r="B28" s="3">
        <v>18</v>
      </c>
      <c r="C28" s="3" t="s">
        <v>7</v>
      </c>
      <c r="D28" s="4">
        <v>43.072899999999997</v>
      </c>
      <c r="E28" s="5">
        <v>-3.0002</v>
      </c>
      <c r="F28" s="5">
        <v>9.4322400000000002</v>
      </c>
      <c r="G28" s="11" t="s">
        <v>85</v>
      </c>
      <c r="H28" s="5">
        <v>20.907299999999999</v>
      </c>
      <c r="I28" s="5">
        <v>35.599150000000002</v>
      </c>
      <c r="J28" s="1">
        <v>40.691840851407477</v>
      </c>
      <c r="K28" s="5">
        <v>0.59151194109430705</v>
      </c>
      <c r="L28" s="5">
        <v>3.3951085934595997E-2</v>
      </c>
      <c r="M28" s="4">
        <v>5</v>
      </c>
      <c r="N28" s="1">
        <v>3.3161538142677514</v>
      </c>
      <c r="T28" s="4">
        <f t="shared" si="0"/>
        <v>-4.9325591320117539</v>
      </c>
      <c r="U28" s="4">
        <f t="shared" si="1"/>
        <v>-2.6009590055501519E-2</v>
      </c>
      <c r="V28" s="4">
        <v>-3.9319854374018846</v>
      </c>
    </row>
    <row r="29" spans="1:22">
      <c r="A29" s="18" t="s">
        <v>17</v>
      </c>
      <c r="B29" s="3">
        <v>18</v>
      </c>
      <c r="C29" s="3" t="s">
        <v>7</v>
      </c>
      <c r="D29" s="4">
        <v>98.143799999999999</v>
      </c>
      <c r="E29" s="5">
        <v>-3.0009999999999999</v>
      </c>
      <c r="F29" s="5">
        <v>9.4328199999999995</v>
      </c>
      <c r="G29" s="11" t="s">
        <v>86</v>
      </c>
      <c r="H29" s="5">
        <v>17.266100000000002</v>
      </c>
      <c r="I29" s="5">
        <v>35.827550000000002</v>
      </c>
      <c r="J29" s="1">
        <v>40.376470412144172</v>
      </c>
      <c r="K29" s="5">
        <v>0.60325454487904417</v>
      </c>
      <c r="L29" s="5">
        <v>4.3407541534617886E-2</v>
      </c>
      <c r="M29" s="4">
        <v>6</v>
      </c>
      <c r="N29" s="1">
        <v>5.1814903347933612</v>
      </c>
      <c r="O29" s="5">
        <v>1.9474911862055855</v>
      </c>
      <c r="P29" s="5">
        <v>0.18</v>
      </c>
      <c r="Q29" s="5">
        <v>1.0102710856780384</v>
      </c>
      <c r="R29" s="5">
        <v>0.32055289311685159</v>
      </c>
      <c r="S29" s="4">
        <v>3</v>
      </c>
      <c r="T29" s="4">
        <f t="shared" si="0"/>
        <v>-6.217904561948373</v>
      </c>
      <c r="U29" s="4">
        <f t="shared" si="1"/>
        <v>-1.5157959026417274</v>
      </c>
      <c r="V29" s="4">
        <v>-5.3520081641204555</v>
      </c>
    </row>
    <row r="30" spans="1:22">
      <c r="A30" s="18" t="s">
        <v>17</v>
      </c>
      <c r="B30" s="3">
        <v>18</v>
      </c>
      <c r="C30" s="3" t="s">
        <v>7</v>
      </c>
      <c r="D30" s="4">
        <v>148.87710000000001</v>
      </c>
      <c r="E30" s="5">
        <v>-3.0009999999999999</v>
      </c>
      <c r="F30" s="5">
        <v>9.4328400000000006</v>
      </c>
      <c r="G30" s="11" t="s">
        <v>87</v>
      </c>
      <c r="H30" s="5">
        <v>15.5268</v>
      </c>
      <c r="I30" s="5">
        <v>35.6145</v>
      </c>
      <c r="J30" s="1">
        <v>40.575849357025476</v>
      </c>
      <c r="K30" s="5">
        <v>0.60585470739335168</v>
      </c>
      <c r="L30" s="5">
        <v>2.9325351061207806E-2</v>
      </c>
      <c r="M30" s="4">
        <v>3</v>
      </c>
      <c r="N30" s="1">
        <v>7.0468268553189715</v>
      </c>
      <c r="O30" s="5">
        <v>1.9453093752459183</v>
      </c>
      <c r="P30" s="5">
        <v>0.1000648036595609</v>
      </c>
      <c r="Q30" s="5">
        <v>1.0063414201736398</v>
      </c>
      <c r="R30" s="5">
        <v>0.10851346744461536</v>
      </c>
      <c r="S30" s="4">
        <v>4</v>
      </c>
      <c r="T30" s="4">
        <f t="shared" si="0"/>
        <v>-6.9885006077403915</v>
      </c>
      <c r="U30" s="4">
        <f t="shared" si="1"/>
        <v>-2.4908328310833525</v>
      </c>
      <c r="V30" s="4">
        <v>-6.2572815066944116</v>
      </c>
    </row>
    <row r="31" spans="1:22">
      <c r="A31" s="18" t="s">
        <v>17</v>
      </c>
      <c r="B31" s="3">
        <v>18</v>
      </c>
      <c r="C31" s="3" t="s">
        <v>7</v>
      </c>
      <c r="D31" s="4">
        <v>173.78649999999999</v>
      </c>
      <c r="E31" s="5">
        <v>-3.0009999999999999</v>
      </c>
      <c r="F31" s="5">
        <v>9.4328199999999995</v>
      </c>
      <c r="G31" s="11" t="s">
        <v>88</v>
      </c>
      <c r="H31" s="5">
        <v>15.271100000000001</v>
      </c>
      <c r="I31" s="5">
        <v>35.5839</v>
      </c>
      <c r="J31" s="1">
        <v>40.71016088208308</v>
      </c>
      <c r="K31" s="5">
        <v>0.59467432816885069</v>
      </c>
      <c r="L31" s="5">
        <v>1.4654434064723158E-2</v>
      </c>
      <c r="M31" s="4">
        <v>3</v>
      </c>
      <c r="N31" s="1">
        <v>7.1849999309134622</v>
      </c>
      <c r="O31" s="5">
        <v>1.89223428432026</v>
      </c>
      <c r="P31" s="5">
        <v>0.11285262544554739</v>
      </c>
      <c r="Q31" s="5">
        <v>1.016681925446387</v>
      </c>
      <c r="R31" s="5">
        <v>5.4282321932266765E-2</v>
      </c>
      <c r="S31" s="4">
        <v>3</v>
      </c>
      <c r="T31" s="4">
        <f t="shared" si="0"/>
        <v>-6.9260390819919166</v>
      </c>
      <c r="U31" s="4">
        <f t="shared" si="1"/>
        <v>-2.4435150744200413</v>
      </c>
      <c r="V31" s="4">
        <v>-6.2047960770038699</v>
      </c>
    </row>
    <row r="32" spans="1:22">
      <c r="A32" s="18" t="s">
        <v>19</v>
      </c>
      <c r="B32" s="3">
        <v>19</v>
      </c>
      <c r="C32" s="3" t="s">
        <v>41</v>
      </c>
      <c r="D32" s="4">
        <v>0</v>
      </c>
      <c r="E32" s="5">
        <v>-3.0026115999999998</v>
      </c>
      <c r="F32" s="5">
        <v>9.3948935999999996</v>
      </c>
      <c r="G32" s="11" t="s">
        <v>89</v>
      </c>
      <c r="H32" s="5">
        <v>26.867000000000001</v>
      </c>
      <c r="I32" s="5">
        <v>33.818184530502954</v>
      </c>
      <c r="J32" s="1">
        <v>48.78780777986988</v>
      </c>
      <c r="K32" s="5">
        <v>0.46048640790665002</v>
      </c>
      <c r="L32" s="5">
        <v>4.9291503664538425E-2</v>
      </c>
      <c r="M32" s="4">
        <v>5</v>
      </c>
      <c r="N32" s="1">
        <v>7.6665523653404932</v>
      </c>
      <c r="O32" s="5">
        <v>1.8461245483692417</v>
      </c>
      <c r="P32" s="5">
        <v>0.13984690499118177</v>
      </c>
      <c r="Q32" s="5">
        <v>0.93826833027906831</v>
      </c>
      <c r="R32" s="5">
        <v>0.15651855517959767</v>
      </c>
      <c r="S32" s="4">
        <v>7</v>
      </c>
      <c r="T32" s="4">
        <f t="shared" si="0"/>
        <v>0.9012005498928275</v>
      </c>
      <c r="U32" s="4">
        <f t="shared" si="1"/>
        <v>5.3309464106514994</v>
      </c>
      <c r="V32" s="4">
        <v>1.5876754691152399</v>
      </c>
    </row>
    <row r="33" spans="1:22">
      <c r="A33" s="18" t="s">
        <v>20</v>
      </c>
      <c r="B33" s="3">
        <v>19</v>
      </c>
      <c r="C33" s="3" t="s">
        <v>7</v>
      </c>
      <c r="D33" s="4">
        <v>43.043100000000003</v>
      </c>
      <c r="E33" s="5">
        <v>-3.0026600000000001</v>
      </c>
      <c r="F33" s="5">
        <v>9.3333600000000008</v>
      </c>
      <c r="G33" s="11" t="s">
        <v>90</v>
      </c>
      <c r="H33" s="5">
        <v>21.064399999999999</v>
      </c>
      <c r="I33" s="5">
        <v>35.757800000000003</v>
      </c>
      <c r="J33" s="1">
        <v>40.077862794328531</v>
      </c>
      <c r="K33" s="5">
        <v>0.62080614312078364</v>
      </c>
      <c r="L33" s="5">
        <v>4.8325852502996702E-2</v>
      </c>
      <c r="M33" s="4">
        <v>5</v>
      </c>
      <c r="N33" s="1">
        <v>2.7634615118897927</v>
      </c>
      <c r="T33" s="4">
        <f t="shared" si="0"/>
        <v>-5.2591371918541583</v>
      </c>
      <c r="U33" s="4">
        <f t="shared" si="1"/>
        <v>-0.29201257355728671</v>
      </c>
      <c r="V33" s="4">
        <v>-4.218659113012599</v>
      </c>
    </row>
    <row r="34" spans="1:22">
      <c r="A34" s="18" t="s">
        <v>20</v>
      </c>
      <c r="B34" s="3">
        <v>19</v>
      </c>
      <c r="C34" s="3" t="s">
        <v>7</v>
      </c>
      <c r="D34" s="4">
        <v>97.639899999999997</v>
      </c>
      <c r="E34" s="5">
        <v>-3.0026600000000001</v>
      </c>
      <c r="F34" s="5">
        <v>9.3333600000000008</v>
      </c>
      <c r="G34" s="11" t="s">
        <v>91</v>
      </c>
      <c r="H34" s="5">
        <v>17.366299999999999</v>
      </c>
      <c r="I34" s="5">
        <v>35.847749999999998</v>
      </c>
      <c r="J34" s="1">
        <v>40.178109972781655</v>
      </c>
      <c r="K34" s="5">
        <v>0.61473937536721057</v>
      </c>
      <c r="L34" s="5">
        <v>2.6827331891486474E-2</v>
      </c>
      <c r="M34" s="4">
        <v>4</v>
      </c>
      <c r="N34" s="1">
        <v>4.2833653434291792</v>
      </c>
      <c r="O34" s="5">
        <v>1.8636643435670286</v>
      </c>
      <c r="P34" s="5">
        <v>5.5916243951324843E-2</v>
      </c>
      <c r="Q34" s="5">
        <v>0.96030888164926331</v>
      </c>
      <c r="R34" s="5">
        <v>0.14317047300990118</v>
      </c>
      <c r="S34" s="4">
        <v>4</v>
      </c>
      <c r="T34" s="4">
        <f t="shared" si="0"/>
        <v>-5.9492400058015136</v>
      </c>
      <c r="U34" s="4">
        <f t="shared" si="1"/>
        <v>-1.1486968474413572</v>
      </c>
      <c r="V34" s="4">
        <v>-5.0184989835970981</v>
      </c>
    </row>
    <row r="35" spans="1:22">
      <c r="A35" s="18" t="s">
        <v>19</v>
      </c>
      <c r="B35" s="3">
        <v>19</v>
      </c>
      <c r="C35" s="3" t="s">
        <v>7</v>
      </c>
      <c r="D35" s="4">
        <v>194.54079999999999</v>
      </c>
      <c r="E35" s="5">
        <v>-3.0023</v>
      </c>
      <c r="F35" s="5">
        <v>9.3339800000000004</v>
      </c>
      <c r="G35" s="11" t="s">
        <v>92</v>
      </c>
      <c r="H35" s="5">
        <v>14.489000000000001</v>
      </c>
      <c r="I35" s="5">
        <v>35.47645</v>
      </c>
      <c r="J35" s="1">
        <v>40.904053366941099</v>
      </c>
      <c r="K35" s="5">
        <v>0.61865117907228617</v>
      </c>
      <c r="L35" s="5">
        <v>2.0326613855798946E-2</v>
      </c>
      <c r="M35" s="4">
        <v>4</v>
      </c>
      <c r="N35" s="1">
        <v>8.7739903002500927</v>
      </c>
      <c r="O35" s="5">
        <v>1.7897377450013725</v>
      </c>
      <c r="P35" s="5">
        <v>0.13938145646113129</v>
      </c>
      <c r="Q35" s="5">
        <v>0.94642177225086199</v>
      </c>
      <c r="R35" s="5">
        <v>0.11717718603407606</v>
      </c>
      <c r="S35" s="4">
        <v>5</v>
      </c>
      <c r="T35" s="4">
        <f t="shared" si="0"/>
        <v>-7.5584215891889457</v>
      </c>
      <c r="U35" s="4">
        <f t="shared" si="1"/>
        <v>-3.2500509260963639</v>
      </c>
      <c r="V35" s="4">
        <v>-6.9519036888670058</v>
      </c>
    </row>
    <row r="36" spans="1:22">
      <c r="A36" s="18" t="s">
        <v>19</v>
      </c>
      <c r="B36" s="3">
        <v>19</v>
      </c>
      <c r="C36" s="3" t="s">
        <v>7</v>
      </c>
      <c r="D36" s="4">
        <v>493.70319999999998</v>
      </c>
      <c r="E36" s="5">
        <v>-3.00231</v>
      </c>
      <c r="F36" s="5">
        <v>9.3339999999999996</v>
      </c>
      <c r="G36" s="11" t="s">
        <v>93</v>
      </c>
      <c r="H36" s="5">
        <v>8.1228999999999996</v>
      </c>
      <c r="I36" s="5">
        <v>34.73415</v>
      </c>
      <c r="J36" s="1">
        <v>49.510109472841904</v>
      </c>
      <c r="K36" s="5">
        <v>0.54326538188553886</v>
      </c>
      <c r="L36" s="5">
        <v>1.5174270459318356E-2</v>
      </c>
      <c r="M36" s="4">
        <v>4</v>
      </c>
      <c r="N36" s="1">
        <v>18.791538280850595</v>
      </c>
      <c r="T36" s="4">
        <f t="shared" si="0"/>
        <v>-4.1614904332004059</v>
      </c>
      <c r="U36" s="4">
        <f t="shared" si="1"/>
        <v>-0.95104302878163338</v>
      </c>
      <c r="V36" s="4">
        <v>-4.2782394970778128</v>
      </c>
    </row>
    <row r="37" spans="1:22">
      <c r="A37" s="18" t="s">
        <v>21</v>
      </c>
      <c r="B37" s="3">
        <v>20</v>
      </c>
      <c r="C37" s="3" t="s">
        <v>41</v>
      </c>
      <c r="D37" s="4">
        <v>0</v>
      </c>
      <c r="E37" s="5">
        <v>-3.0000898999999999</v>
      </c>
      <c r="F37" s="5">
        <v>9.0782819000000003</v>
      </c>
      <c r="G37" s="11" t="s">
        <v>94</v>
      </c>
      <c r="H37" s="5">
        <v>26.8017</v>
      </c>
      <c r="I37" s="5">
        <v>33.7732435687454</v>
      </c>
      <c r="J37" s="1">
        <v>48.201828035387216</v>
      </c>
      <c r="K37" s="5">
        <v>0.5319276470208828</v>
      </c>
      <c r="L37" s="5">
        <v>3.7061808431733609E-2</v>
      </c>
      <c r="M37" s="4">
        <v>3</v>
      </c>
      <c r="N37" s="1">
        <v>5.924154100490381</v>
      </c>
      <c r="O37" s="5">
        <v>2.0195493817608767</v>
      </c>
      <c r="P37" s="5">
        <v>5.7261694991060152E-2</v>
      </c>
      <c r="Q37" s="5">
        <v>1.0184645154242111</v>
      </c>
      <c r="R37" s="5">
        <v>9.7111202731470336E-2</v>
      </c>
      <c r="S37" s="4">
        <v>4</v>
      </c>
      <c r="T37" s="4">
        <f t="shared" si="0"/>
        <v>1.2212679031322224</v>
      </c>
      <c r="U37" s="4">
        <f t="shared" si="1"/>
        <v>5.8419806137184693</v>
      </c>
      <c r="V37" s="4">
        <v>2.0335439770768176</v>
      </c>
    </row>
    <row r="38" spans="1:22">
      <c r="A38" s="18" t="s">
        <v>22</v>
      </c>
      <c r="B38" s="3">
        <v>20</v>
      </c>
      <c r="C38" s="3" t="s">
        <v>7</v>
      </c>
      <c r="D38" s="4">
        <v>96.874499999999998</v>
      </c>
      <c r="E38" s="5">
        <v>-2.9995799999999999</v>
      </c>
      <c r="F38" s="5">
        <v>9.0654000000000003</v>
      </c>
      <c r="G38" s="11" t="s">
        <v>95</v>
      </c>
      <c r="H38" s="5">
        <v>17.02525</v>
      </c>
      <c r="I38" s="5">
        <v>35.808100000000003</v>
      </c>
      <c r="J38" s="1">
        <v>40.168487020475318</v>
      </c>
      <c r="K38" s="5">
        <v>0.59784243184446972</v>
      </c>
      <c r="L38" s="5">
        <v>1.8749378146394553E-2</v>
      </c>
      <c r="M38" s="4">
        <v>4</v>
      </c>
      <c r="N38" s="1">
        <v>4.8360576458071378</v>
      </c>
      <c r="T38" s="4">
        <f t="shared" si="0"/>
        <v>-6.2462629553443918</v>
      </c>
      <c r="U38" s="4">
        <f t="shared" si="1"/>
        <v>-1.5062948733248618</v>
      </c>
      <c r="V38" s="4">
        <v>-5.3554263173716663</v>
      </c>
    </row>
    <row r="39" spans="1:22">
      <c r="A39" s="18" t="s">
        <v>22</v>
      </c>
      <c r="B39" s="3">
        <v>20</v>
      </c>
      <c r="C39" s="3" t="s">
        <v>7</v>
      </c>
      <c r="D39" s="4">
        <v>199.94569999999999</v>
      </c>
      <c r="E39" s="5">
        <v>-2.9995400000000001</v>
      </c>
      <c r="F39" s="5">
        <v>9.0654500000000002</v>
      </c>
      <c r="G39" s="11" t="s">
        <v>96</v>
      </c>
      <c r="H39" s="5">
        <v>14.518549999999999</v>
      </c>
      <c r="I39" s="5">
        <v>35.477849999999997</v>
      </c>
      <c r="J39" s="1">
        <v>39.311346359338863</v>
      </c>
      <c r="K39" s="5">
        <v>0.61524265665012001</v>
      </c>
      <c r="L39" s="5">
        <v>3.0173449770789409E-2</v>
      </c>
      <c r="M39" s="4">
        <v>4</v>
      </c>
      <c r="N39" s="1">
        <v>8.5667306868583584</v>
      </c>
      <c r="O39" s="5">
        <v>1.7206075032074608</v>
      </c>
      <c r="P39" s="5">
        <v>0.1015885156708369</v>
      </c>
      <c r="Q39" s="5">
        <v>0.95825287741108101</v>
      </c>
      <c r="R39" s="5">
        <v>6.8281653427111733E-2</v>
      </c>
      <c r="S39" s="4">
        <v>4</v>
      </c>
      <c r="T39" s="4">
        <f t="shared" si="0"/>
        <v>-9.0433535978274833</v>
      </c>
      <c r="U39" s="4">
        <f t="shared" si="1"/>
        <v>-4.7122672811071595</v>
      </c>
      <c r="V39" s="4">
        <v>-8.4218715534186543</v>
      </c>
    </row>
    <row r="40" spans="1:22">
      <c r="A40" s="18" t="s">
        <v>21</v>
      </c>
      <c r="B40" s="3">
        <v>20</v>
      </c>
      <c r="C40" s="3" t="s">
        <v>7</v>
      </c>
      <c r="D40" s="4">
        <v>487.7217</v>
      </c>
      <c r="E40" s="5">
        <v>-2.9988000000000001</v>
      </c>
      <c r="F40" s="5">
        <v>9.0664800000000003</v>
      </c>
      <c r="G40" s="11" t="s">
        <v>97</v>
      </c>
      <c r="H40" s="5">
        <v>7.8780999999999999</v>
      </c>
      <c r="I40" s="5">
        <v>34.703499999999998</v>
      </c>
      <c r="J40" s="1">
        <v>49.405337438741277</v>
      </c>
      <c r="K40" s="5">
        <v>0.54904862964037915</v>
      </c>
      <c r="L40" s="5">
        <v>9.1246824378553547E-3</v>
      </c>
      <c r="M40" s="4">
        <v>5</v>
      </c>
      <c r="N40" s="1">
        <v>19.344230583228551</v>
      </c>
      <c r="O40" s="5">
        <v>1.6048846535761847</v>
      </c>
      <c r="P40" s="5">
        <v>0.21137493806129343</v>
      </c>
      <c r="Q40" s="5">
        <v>0.8934305060780634</v>
      </c>
      <c r="R40" s="5">
        <v>9.9629897692643576E-2</v>
      </c>
      <c r="S40" s="4">
        <v>6</v>
      </c>
      <c r="T40" s="4">
        <f t="shared" si="0"/>
        <v>-4.5536624645375667</v>
      </c>
      <c r="U40" s="4">
        <f t="shared" si="1"/>
        <v>-1.4037901364594205</v>
      </c>
      <c r="V40" s="4">
        <v>-4.7103159126466636</v>
      </c>
    </row>
    <row r="41" spans="1:22">
      <c r="A41" s="18" t="s">
        <v>21</v>
      </c>
      <c r="B41" s="3">
        <v>20</v>
      </c>
      <c r="C41" s="3" t="s">
        <v>7</v>
      </c>
      <c r="D41" s="4">
        <v>1010.5823</v>
      </c>
      <c r="E41" s="5">
        <v>-2.9988000000000001</v>
      </c>
      <c r="F41" s="5">
        <v>9.0664800000000003</v>
      </c>
      <c r="G41" s="11" t="s">
        <v>98</v>
      </c>
      <c r="H41" s="5">
        <v>4.5534999999999997</v>
      </c>
      <c r="I41" s="5">
        <v>34.617049999999999</v>
      </c>
      <c r="J41" s="1">
        <v>62.842848084031957</v>
      </c>
      <c r="K41" s="5">
        <v>0.47179377533943723</v>
      </c>
      <c r="L41" s="5">
        <v>5.1178466160358441E-2</v>
      </c>
      <c r="M41" s="4">
        <v>4</v>
      </c>
      <c r="N41" s="1">
        <v>30.812595857571189</v>
      </c>
      <c r="O41" s="5">
        <v>1.4529095925412279</v>
      </c>
      <c r="P41" s="5">
        <v>5.2437976415574676E-2</v>
      </c>
      <c r="Q41" s="5">
        <v>0.80824318341796864</v>
      </c>
      <c r="R41" s="5">
        <v>0.10129063987521278</v>
      </c>
      <c r="S41" s="4">
        <v>4</v>
      </c>
      <c r="T41" s="4">
        <f t="shared" si="0"/>
        <v>2.9202982380949365</v>
      </c>
      <c r="U41" s="4">
        <f t="shared" si="1"/>
        <v>4.8132377321051294</v>
      </c>
      <c r="V41" s="4">
        <v>1.9356288171783049</v>
      </c>
    </row>
    <row r="42" spans="1:22">
      <c r="A42" s="18" t="s">
        <v>23</v>
      </c>
      <c r="B42" s="3">
        <v>21</v>
      </c>
      <c r="C42" s="3" t="s">
        <v>41</v>
      </c>
      <c r="D42" s="4">
        <v>0</v>
      </c>
      <c r="E42" s="5">
        <v>-3.0010015999999999</v>
      </c>
      <c r="F42" s="5">
        <v>7.0765234000000001</v>
      </c>
      <c r="G42" s="11" t="s">
        <v>99</v>
      </c>
      <c r="H42" s="5">
        <v>27.472899999999999</v>
      </c>
      <c r="I42" s="5">
        <v>34.999699999999997</v>
      </c>
      <c r="J42" s="1">
        <v>40.552756872437939</v>
      </c>
      <c r="K42" s="5">
        <v>0.59559464137079143</v>
      </c>
      <c r="L42" s="5">
        <v>2.5419175809642539E-2</v>
      </c>
      <c r="M42" s="4">
        <v>3</v>
      </c>
      <c r="N42" s="1">
        <v>2.0908779178201344</v>
      </c>
      <c r="O42" s="5">
        <v>1.7758773987855607</v>
      </c>
      <c r="P42" s="5">
        <v>5.0658840375064518E-2</v>
      </c>
      <c r="Q42" s="5">
        <v>0.86881589393672098</v>
      </c>
      <c r="R42" s="5">
        <v>5.5073223989866103E-2</v>
      </c>
      <c r="S42" s="4">
        <v>9</v>
      </c>
      <c r="T42" s="4">
        <f t="shared" si="0"/>
        <v>-4.4344996448285272</v>
      </c>
      <c r="U42" s="4">
        <f t="shared" si="1"/>
        <v>0.60634013537838172</v>
      </c>
      <c r="V42" s="4">
        <v>-3.3454610304951444</v>
      </c>
    </row>
    <row r="43" spans="1:22">
      <c r="A43" s="18" t="s">
        <v>24</v>
      </c>
      <c r="B43" s="3">
        <v>21</v>
      </c>
      <c r="C43" s="3" t="s">
        <v>7</v>
      </c>
      <c r="D43" s="4">
        <v>100.107</v>
      </c>
      <c r="E43" s="5">
        <v>-3.0007799999999998</v>
      </c>
      <c r="F43" s="5">
        <v>6.7757199999999997</v>
      </c>
      <c r="G43" s="11" t="s">
        <v>100</v>
      </c>
      <c r="H43" s="5">
        <v>16.573149999999998</v>
      </c>
      <c r="I43" s="5">
        <v>35.754199999999997</v>
      </c>
      <c r="J43" s="1">
        <v>40.312349431350533</v>
      </c>
      <c r="K43" s="5">
        <v>0.59127304849024509</v>
      </c>
      <c r="L43" s="5">
        <v>2.5900256811372143E-2</v>
      </c>
      <c r="M43" s="4">
        <v>3</v>
      </c>
      <c r="N43" s="1">
        <v>5.8723557127658106</v>
      </c>
      <c r="O43" s="5">
        <v>1.7801252950750412</v>
      </c>
      <c r="P43" s="5">
        <v>5.9262423938082592E-2</v>
      </c>
      <c r="Q43" s="5">
        <v>0.96059913996793256</v>
      </c>
      <c r="R43" s="5">
        <v>0.20650312931953355</v>
      </c>
      <c r="S43" s="4">
        <v>4</v>
      </c>
      <c r="T43" s="4">
        <f t="shared" si="0"/>
        <v>-6.6412755392876832</v>
      </c>
      <c r="U43" s="4">
        <f t="shared" si="1"/>
        <v>-2.0148857254068204</v>
      </c>
      <c r="V43" s="4">
        <v>-5.8252596217493746</v>
      </c>
    </row>
    <row r="44" spans="1:22">
      <c r="A44" s="18" t="s">
        <v>24</v>
      </c>
      <c r="B44" s="3">
        <v>21</v>
      </c>
      <c r="C44" s="3" t="s">
        <v>7</v>
      </c>
      <c r="D44" s="4">
        <v>400.9846</v>
      </c>
      <c r="E44" s="5">
        <v>-3.0007799999999998</v>
      </c>
      <c r="F44" s="5">
        <v>6.7757199999999997</v>
      </c>
      <c r="G44" s="11" t="s">
        <v>101</v>
      </c>
      <c r="H44" s="5">
        <v>8.932500000000001</v>
      </c>
      <c r="I44" s="5">
        <v>34.805050000000001</v>
      </c>
      <c r="J44" s="1">
        <v>43.706706766387612</v>
      </c>
      <c r="K44" s="5">
        <v>0.54820911710007869</v>
      </c>
      <c r="L44" s="5">
        <v>9.1411439898082727E-3</v>
      </c>
      <c r="M44" s="4">
        <v>3</v>
      </c>
      <c r="N44" s="1">
        <v>14.784519088610393</v>
      </c>
      <c r="O44" s="5">
        <v>1.7204514270819704</v>
      </c>
      <c r="P44" s="5">
        <v>0.21470002077011666</v>
      </c>
      <c r="Q44" s="5">
        <v>0.90303677614245181</v>
      </c>
      <c r="R44" s="5">
        <v>0.14745613367340468</v>
      </c>
      <c r="S44" s="4">
        <v>6</v>
      </c>
      <c r="T44" s="4">
        <f t="shared" si="0"/>
        <v>-7.8812431596897952</v>
      </c>
      <c r="U44" s="4">
        <f t="shared" si="1"/>
        <v>-4.2316264518014961</v>
      </c>
      <c r="V44" s="4">
        <v>-7.7086854378874605</v>
      </c>
    </row>
    <row r="45" spans="1:22">
      <c r="A45" s="18" t="s">
        <v>23</v>
      </c>
      <c r="B45" s="3">
        <v>21</v>
      </c>
      <c r="C45" s="3" t="s">
        <v>7</v>
      </c>
      <c r="D45" s="4">
        <v>705.83</v>
      </c>
      <c r="E45" s="5">
        <v>-3.0007299999999999</v>
      </c>
      <c r="F45" s="5">
        <v>6.7760999999999996</v>
      </c>
      <c r="G45" s="11" t="s">
        <v>102</v>
      </c>
      <c r="H45" s="5">
        <v>5.0456500000000002</v>
      </c>
      <c r="I45" s="5">
        <v>34.484250000000003</v>
      </c>
      <c r="J45" s="1">
        <v>59.897999823289055</v>
      </c>
      <c r="K45" s="5">
        <v>0.4301395811066388</v>
      </c>
      <c r="L45" s="5">
        <v>5.9836463685344364E-2</v>
      </c>
      <c r="M45" s="4">
        <v>3</v>
      </c>
      <c r="N45" s="1">
        <v>28.187307421275886</v>
      </c>
      <c r="O45" s="5">
        <v>1.6343251124173541</v>
      </c>
      <c r="P45" s="5">
        <v>0.13686519529278088</v>
      </c>
      <c r="Q45" s="5">
        <v>0.84472765855659659</v>
      </c>
      <c r="R45" s="5">
        <v>9.3736420631763642E-2</v>
      </c>
      <c r="S45" s="4">
        <v>5</v>
      </c>
      <c r="T45" s="4">
        <f t="shared" si="0"/>
        <v>1.3405999642255964</v>
      </c>
      <c r="U45" s="4">
        <f t="shared" si="1"/>
        <v>3.52127107085375</v>
      </c>
      <c r="V45" s="4">
        <v>0.54547636840948144</v>
      </c>
    </row>
    <row r="46" spans="1:22">
      <c r="A46" s="18" t="s">
        <v>23</v>
      </c>
      <c r="B46" s="3">
        <v>21</v>
      </c>
      <c r="C46" s="3" t="s">
        <v>7</v>
      </c>
      <c r="D46" s="4">
        <v>1248.1324999999999</v>
      </c>
      <c r="E46" s="5">
        <v>-3.00074</v>
      </c>
      <c r="F46" s="5">
        <v>6.7760800000000003</v>
      </c>
      <c r="G46" s="11" t="s">
        <v>103</v>
      </c>
      <c r="H46" s="5">
        <v>4.42835</v>
      </c>
      <c r="I46" s="5">
        <v>34.829149999999998</v>
      </c>
      <c r="J46" s="1">
        <v>58.702355882360365</v>
      </c>
      <c r="K46" s="5">
        <v>0.42832203242435524</v>
      </c>
      <c r="L46" s="5">
        <v>4.1078044168921739E-2</v>
      </c>
      <c r="M46" s="4">
        <v>4</v>
      </c>
      <c r="N46" s="1">
        <v>24.249374766832933</v>
      </c>
      <c r="O46" s="5">
        <v>1.4878440979569874</v>
      </c>
      <c r="P46" s="5">
        <v>0.10722339749916937</v>
      </c>
      <c r="Q46" s="5">
        <v>0.82045134896641336</v>
      </c>
      <c r="R46" s="5">
        <v>7.4682519555759733E-2</v>
      </c>
      <c r="S46" s="4">
        <v>5</v>
      </c>
      <c r="T46" s="4">
        <f t="shared" si="0"/>
        <v>2.1926810036072411</v>
      </c>
      <c r="U46" s="4">
        <f t="shared" si="1"/>
        <v>4.8049495291623501</v>
      </c>
      <c r="V46" s="4">
        <v>1.6818761454419047</v>
      </c>
    </row>
    <row r="47" spans="1:22">
      <c r="A47" s="18" t="s">
        <v>23</v>
      </c>
      <c r="B47" s="3">
        <v>21</v>
      </c>
      <c r="C47" s="3" t="s">
        <v>7</v>
      </c>
      <c r="D47" s="4">
        <v>1994.9422</v>
      </c>
      <c r="E47" s="5">
        <v>-3.0007199999999998</v>
      </c>
      <c r="F47" s="5">
        <v>6.7760999999999996</v>
      </c>
      <c r="G47" s="11" t="s">
        <v>104</v>
      </c>
      <c r="H47" s="5">
        <v>3.5497000000000001</v>
      </c>
      <c r="I47" s="5">
        <v>34.949550000000002</v>
      </c>
      <c r="J47" s="1">
        <v>60.645837411553366</v>
      </c>
      <c r="K47" s="5">
        <v>0.40884505778080626</v>
      </c>
      <c r="L47" s="5">
        <v>3.7409676612405698E-2</v>
      </c>
      <c r="M47" s="4">
        <v>4</v>
      </c>
      <c r="N47" s="1">
        <v>23.282163237671504</v>
      </c>
      <c r="O47" s="5">
        <v>1.5753187414149701</v>
      </c>
      <c r="P47" s="5">
        <v>0.15620035257889481</v>
      </c>
      <c r="Q47" s="5">
        <v>0.73800014468247865</v>
      </c>
      <c r="R47" s="5">
        <v>8.6091302984783388E-2</v>
      </c>
      <c r="S47" s="4">
        <v>5</v>
      </c>
      <c r="T47" s="4">
        <f t="shared" si="0"/>
        <v>4.6391125279641869</v>
      </c>
      <c r="U47" s="4">
        <f t="shared" si="1"/>
        <v>7.3573874371153849</v>
      </c>
      <c r="V47" s="4">
        <v>4.1981403422043044</v>
      </c>
    </row>
    <row r="48" spans="1:22">
      <c r="A48" s="18" t="s">
        <v>23</v>
      </c>
      <c r="B48" s="3">
        <v>21</v>
      </c>
      <c r="C48" s="3" t="s">
        <v>7</v>
      </c>
      <c r="D48" s="4">
        <v>2995.6882000000001</v>
      </c>
      <c r="E48" s="5">
        <v>-3.00074</v>
      </c>
      <c r="F48" s="5">
        <v>6.7760800000000003</v>
      </c>
      <c r="G48" s="11" t="s">
        <v>105</v>
      </c>
      <c r="H48" s="5">
        <v>2.6495000000000002</v>
      </c>
      <c r="I48" s="5">
        <v>34.901049999999998</v>
      </c>
      <c r="J48" s="1">
        <v>77.208103132187574</v>
      </c>
      <c r="K48" s="5">
        <v>0.3589378137306084</v>
      </c>
      <c r="L48" s="5">
        <v>4.2832195536397333E-2</v>
      </c>
      <c r="M48" s="4">
        <v>4</v>
      </c>
      <c r="N48" s="1">
        <v>40.761057300374446</v>
      </c>
      <c r="O48" s="5">
        <v>1.3664624073904199</v>
      </c>
      <c r="P48" s="5">
        <v>0.11528691967648161</v>
      </c>
      <c r="Q48" s="5">
        <v>0.75982647239933176</v>
      </c>
      <c r="R48" s="5">
        <v>4.0504940418242E-2</v>
      </c>
      <c r="S48" s="4">
        <v>5</v>
      </c>
      <c r="T48" s="4">
        <f t="shared" si="0"/>
        <v>12.112353335992864</v>
      </c>
      <c r="U48" s="4">
        <f t="shared" si="1"/>
        <v>12.914941455871819</v>
      </c>
      <c r="V48" s="4">
        <v>10.409404998905828</v>
      </c>
    </row>
    <row r="49" spans="1:22">
      <c r="A49" s="18" t="s">
        <v>23</v>
      </c>
      <c r="B49" s="3">
        <v>21</v>
      </c>
      <c r="C49" s="3" t="s">
        <v>7</v>
      </c>
      <c r="D49" s="4">
        <v>3996.4094</v>
      </c>
      <c r="E49" s="5">
        <v>-3.00074</v>
      </c>
      <c r="F49" s="5">
        <v>6.7760600000000002</v>
      </c>
      <c r="G49" s="11" t="s">
        <v>106</v>
      </c>
      <c r="H49" s="5">
        <v>2.3223500000000001</v>
      </c>
      <c r="I49" s="5">
        <v>34.874299999999998</v>
      </c>
      <c r="J49" s="1">
        <v>89.300825861001798</v>
      </c>
      <c r="K49" s="5">
        <v>0.35631309964780689</v>
      </c>
      <c r="L49" s="5">
        <v>3.1423923617648425E-2</v>
      </c>
      <c r="M49" s="4">
        <v>4</v>
      </c>
      <c r="N49" s="2">
        <v>53.082750038145001</v>
      </c>
      <c r="O49" s="5">
        <v>1.4657831402611976</v>
      </c>
      <c r="P49" s="5">
        <v>0.1315772854901176</v>
      </c>
      <c r="Q49" s="5">
        <v>0.75633034412356059</v>
      </c>
      <c r="R49" s="5">
        <v>7.388110921007679E-2</v>
      </c>
      <c r="S49" s="4">
        <v>3</v>
      </c>
      <c r="T49" s="4">
        <f t="shared" si="0"/>
        <v>17.797795841166398</v>
      </c>
      <c r="U49" s="4">
        <f t="shared" si="1"/>
        <v>17.249926436985703</v>
      </c>
      <c r="V49" s="4">
        <v>15.205221288412332</v>
      </c>
    </row>
    <row r="50" spans="1:22">
      <c r="A50" s="18" t="s">
        <v>23</v>
      </c>
      <c r="B50" s="3">
        <v>21</v>
      </c>
      <c r="C50" s="3" t="s">
        <v>7</v>
      </c>
      <c r="D50" s="4">
        <v>4145.8575000000001</v>
      </c>
      <c r="E50" s="5">
        <v>-3.00074</v>
      </c>
      <c r="F50" s="5">
        <v>6.7760800000000003</v>
      </c>
      <c r="G50" s="11" t="s">
        <v>107</v>
      </c>
      <c r="H50" s="5">
        <v>2.3308</v>
      </c>
      <c r="I50" s="5">
        <v>34.8733</v>
      </c>
      <c r="J50" s="1">
        <v>93.804984817668711</v>
      </c>
      <c r="K50" s="5">
        <v>0.33652942832271576</v>
      </c>
      <c r="L50" s="5">
        <v>2.2192585106915342E-2</v>
      </c>
      <c r="M50" s="4">
        <v>3</v>
      </c>
      <c r="N50" s="1">
        <v>57.410912909510444</v>
      </c>
      <c r="T50" s="4">
        <f t="shared" si="0"/>
        <v>20.051310104723278</v>
      </c>
      <c r="U50" s="4">
        <f t="shared" si="1"/>
        <v>19.029074049840929</v>
      </c>
      <c r="V50" s="4">
        <v>17.146242192656629</v>
      </c>
    </row>
    <row r="51" spans="1:22">
      <c r="A51" s="18" t="s">
        <v>25</v>
      </c>
      <c r="B51" s="3">
        <v>22</v>
      </c>
      <c r="C51" s="3" t="s">
        <v>41</v>
      </c>
      <c r="D51" s="4">
        <v>0</v>
      </c>
      <c r="E51" s="5">
        <v>-3.0010184</v>
      </c>
      <c r="F51" s="5">
        <v>4.5293115000000004</v>
      </c>
      <c r="G51" s="11" t="s">
        <v>108</v>
      </c>
      <c r="H51" s="5">
        <v>27.535900000000002</v>
      </c>
      <c r="I51" s="5">
        <v>34.604399999999998</v>
      </c>
      <c r="J51" s="1">
        <v>42.21432117696191</v>
      </c>
      <c r="K51" s="5">
        <v>0.5488819781906239</v>
      </c>
      <c r="L51" s="5">
        <v>1.2607371288747548E-2</v>
      </c>
      <c r="M51" s="4">
        <v>3</v>
      </c>
      <c r="N51" s="1">
        <v>2.7878372237601794</v>
      </c>
      <c r="O51" s="5">
        <v>2.0926974223956649</v>
      </c>
      <c r="P51" s="5">
        <v>0.15412264398543737</v>
      </c>
      <c r="Q51" s="5">
        <v>1.056586389168958</v>
      </c>
      <c r="R51" s="5">
        <v>0.13434825249084137</v>
      </c>
      <c r="S51" s="4">
        <v>7</v>
      </c>
      <c r="T51" s="4">
        <f t="shared" si="0"/>
        <v>-3.1353541793933815</v>
      </c>
      <c r="U51" s="4">
        <f t="shared" si="1"/>
        <v>1.8290988608824961</v>
      </c>
      <c r="V51" s="4">
        <v>-2.0966360269488646</v>
      </c>
    </row>
    <row r="52" spans="1:22">
      <c r="A52" s="18" t="s">
        <v>26</v>
      </c>
      <c r="B52" s="3">
        <v>22</v>
      </c>
      <c r="C52" s="3" t="s">
        <v>7</v>
      </c>
      <c r="D52" s="4">
        <v>99.105000000000004</v>
      </c>
      <c r="E52" s="5">
        <v>-3.0030999999999999</v>
      </c>
      <c r="F52" s="5">
        <v>4.4157400000000004</v>
      </c>
      <c r="G52" s="11" t="s">
        <v>109</v>
      </c>
      <c r="H52" s="5">
        <v>15.43885</v>
      </c>
      <c r="I52" s="5">
        <v>35.621749999999999</v>
      </c>
      <c r="J52" s="1">
        <v>39.419170810381097</v>
      </c>
      <c r="N52" s="1">
        <v>5.4578364859823409</v>
      </c>
      <c r="T52" s="4">
        <f t="shared" si="0"/>
        <v>-7.3189041623297229</v>
      </c>
      <c r="U52" s="4">
        <f t="shared" si="1"/>
        <v>-2.6470830411933903</v>
      </c>
      <c r="V52" s="4">
        <v>-6.4729599566176432</v>
      </c>
    </row>
    <row r="53" spans="1:22">
      <c r="A53" s="18" t="s">
        <v>26</v>
      </c>
      <c r="B53" s="3">
        <v>22</v>
      </c>
      <c r="C53" s="3" t="s">
        <v>7</v>
      </c>
      <c r="D53" s="4">
        <v>395.46690000000001</v>
      </c>
      <c r="E53" s="5">
        <v>-3.0030999999999999</v>
      </c>
      <c r="F53" s="5">
        <v>4.4157400000000004</v>
      </c>
      <c r="G53" s="11" t="s">
        <v>110</v>
      </c>
      <c r="H53" s="5">
        <v>8.6949000000000005</v>
      </c>
      <c r="I53" s="5">
        <v>34.778500000000001</v>
      </c>
      <c r="J53" s="1">
        <v>47.671110772022558</v>
      </c>
      <c r="N53" s="1">
        <v>16.788028684730492</v>
      </c>
      <c r="T53" s="4">
        <f t="shared" si="0"/>
        <v>-4.9586641440372929</v>
      </c>
      <c r="U53" s="4">
        <f t="shared" si="1"/>
        <v>-1.5286320878837643</v>
      </c>
      <c r="V53" s="4">
        <v>-4.9307598150748362</v>
      </c>
    </row>
    <row r="54" spans="1:22">
      <c r="A54" s="18" t="s">
        <v>25</v>
      </c>
      <c r="B54" s="3">
        <v>22</v>
      </c>
      <c r="C54" s="3" t="s">
        <v>7</v>
      </c>
      <c r="D54" s="4">
        <v>794.53210000000001</v>
      </c>
      <c r="E54" s="5">
        <v>-3.0026199999999998</v>
      </c>
      <c r="F54" s="5">
        <v>4.4158200000000001</v>
      </c>
      <c r="G54" s="11" t="s">
        <v>111</v>
      </c>
      <c r="H54" s="5">
        <v>4.8185500000000001</v>
      </c>
      <c r="I54" s="5">
        <v>34.502099999999999</v>
      </c>
      <c r="J54" s="1">
        <v>59.532385774988285</v>
      </c>
      <c r="N54" s="1">
        <v>30.19081701739599</v>
      </c>
      <c r="T54" s="4">
        <f t="shared" si="0"/>
        <v>-6.6839074057632786E-2</v>
      </c>
      <c r="U54" s="4">
        <f t="shared" si="1"/>
        <v>1.8942473808357647</v>
      </c>
      <c r="V54" s="4">
        <v>-1.0066160627136185</v>
      </c>
    </row>
    <row r="55" spans="1:22">
      <c r="A55" s="18" t="s">
        <v>25</v>
      </c>
      <c r="B55" s="3">
        <v>22</v>
      </c>
      <c r="C55" s="3" t="s">
        <v>7</v>
      </c>
      <c r="D55" s="4">
        <v>1246.1347000000001</v>
      </c>
      <c r="E55" s="5">
        <v>-3.00264</v>
      </c>
      <c r="F55" s="5">
        <v>4.4158200000000001</v>
      </c>
      <c r="G55" s="11" t="s">
        <v>112</v>
      </c>
      <c r="H55" s="5">
        <v>4.3723999999999998</v>
      </c>
      <c r="I55" s="5">
        <v>34.820650000000001</v>
      </c>
      <c r="J55" s="1">
        <v>60.605052937472571</v>
      </c>
      <c r="N55" s="1">
        <v>25.354759371588852</v>
      </c>
      <c r="T55" s="4">
        <f t="shared" si="0"/>
        <v>3.5205780642463722</v>
      </c>
      <c r="U55" s="4">
        <f t="shared" si="1"/>
        <v>6.0116964371202286</v>
      </c>
      <c r="V55" s="4">
        <v>2.9299644376176559</v>
      </c>
    </row>
    <row r="56" spans="1:22">
      <c r="A56" s="18" t="s">
        <v>25</v>
      </c>
      <c r="B56" s="3">
        <v>22</v>
      </c>
      <c r="C56" s="3" t="s">
        <v>7</v>
      </c>
      <c r="D56" s="4">
        <v>1994.8052</v>
      </c>
      <c r="E56" s="5">
        <v>-3.0026199999999998</v>
      </c>
      <c r="F56" s="5">
        <v>4.4158200000000001</v>
      </c>
      <c r="G56" s="11" t="s">
        <v>113</v>
      </c>
      <c r="H56" s="5">
        <v>3.5264000000000002</v>
      </c>
      <c r="I56" s="5">
        <v>34.947949999999999</v>
      </c>
      <c r="J56" s="1">
        <v>59.5124679305858</v>
      </c>
      <c r="N56" s="1">
        <v>23.351249775468752</v>
      </c>
      <c r="T56" s="4">
        <f t="shared" si="0"/>
        <v>3.4698180473420521</v>
      </c>
      <c r="U56" s="4">
        <f t="shared" si="1"/>
        <v>6.1805210719506718</v>
      </c>
      <c r="V56" s="4">
        <v>3.0238578135532066</v>
      </c>
    </row>
    <row r="57" spans="1:22">
      <c r="A57" s="18" t="s">
        <v>25</v>
      </c>
      <c r="B57" s="3">
        <v>22</v>
      </c>
      <c r="C57" s="3" t="s">
        <v>7</v>
      </c>
      <c r="D57" s="4">
        <v>2995.2685000000001</v>
      </c>
      <c r="E57" s="5">
        <v>-3.00264</v>
      </c>
      <c r="F57" s="5">
        <v>4.4157999999999999</v>
      </c>
      <c r="G57" s="11" t="s">
        <v>114</v>
      </c>
      <c r="H57" s="5">
        <v>2.645</v>
      </c>
      <c r="I57" s="5">
        <v>34.900950000000002</v>
      </c>
      <c r="J57" s="1">
        <v>77.852990531893937</v>
      </c>
      <c r="N57" s="1">
        <v>40.691970762577192</v>
      </c>
      <c r="T57" s="4">
        <f t="shared" si="0"/>
        <v>12.793165735353803</v>
      </c>
      <c r="U57" s="4">
        <f t="shared" si="1"/>
        <v>13.603325739775336</v>
      </c>
      <c r="V57" s="4">
        <v>11.095205446295729</v>
      </c>
    </row>
    <row r="58" spans="1:22">
      <c r="A58" s="18" t="s">
        <v>25</v>
      </c>
      <c r="B58" s="3">
        <v>22</v>
      </c>
      <c r="C58" s="3" t="s">
        <v>7</v>
      </c>
      <c r="D58" s="4">
        <v>3996.3634999999999</v>
      </c>
      <c r="E58" s="5">
        <v>-3.0026199999999998</v>
      </c>
      <c r="F58" s="5">
        <v>4.4157999999999999</v>
      </c>
      <c r="G58" s="11" t="s">
        <v>115</v>
      </c>
      <c r="H58" s="5">
        <v>2.3351999999999999</v>
      </c>
      <c r="I58" s="5">
        <v>34.875500000000002</v>
      </c>
      <c r="J58" s="1">
        <v>86.374253815377401</v>
      </c>
      <c r="N58" s="1">
        <v>49.189614911638316</v>
      </c>
      <c r="T58" s="4">
        <f t="shared" si="0"/>
        <v>16.89565406132548</v>
      </c>
      <c r="U58" s="4">
        <f t="shared" si="1"/>
        <v>16.774472267009912</v>
      </c>
      <c r="V58" s="4">
        <v>14.584163864705197</v>
      </c>
    </row>
    <row r="59" spans="1:22">
      <c r="A59" s="18" t="s">
        <v>25</v>
      </c>
      <c r="B59" s="3">
        <v>22</v>
      </c>
      <c r="C59" s="3" t="s">
        <v>7</v>
      </c>
      <c r="D59" s="4">
        <v>4485.2857000000004</v>
      </c>
      <c r="E59" s="5">
        <v>-3.0026299999999999</v>
      </c>
      <c r="F59" s="5">
        <v>4.4157999999999999</v>
      </c>
      <c r="G59" s="11" t="s">
        <v>116</v>
      </c>
      <c r="H59" s="5">
        <v>2.3060999999999998</v>
      </c>
      <c r="I59" s="5">
        <v>34.867750000000001</v>
      </c>
      <c r="J59" s="1">
        <v>88.058565502691692</v>
      </c>
      <c r="N59" s="1">
        <v>50.847691818772191</v>
      </c>
      <c r="T59" s="4">
        <f t="shared" si="0"/>
        <v>17.717765756930156</v>
      </c>
      <c r="U59" s="4">
        <f t="shared" si="1"/>
        <v>17.414858733592716</v>
      </c>
      <c r="V59" s="4">
        <v>15.286562407614809</v>
      </c>
    </row>
    <row r="60" spans="1:22">
      <c r="A60" s="18" t="s">
        <v>27</v>
      </c>
      <c r="B60" s="3">
        <v>23</v>
      </c>
      <c r="C60" s="3" t="s">
        <v>41</v>
      </c>
      <c r="D60" s="4">
        <v>0</v>
      </c>
      <c r="E60" s="5">
        <v>-3.0007516000000001</v>
      </c>
      <c r="F60" s="5">
        <v>2.3299517000000001</v>
      </c>
      <c r="G60" s="11" t="s">
        <v>117</v>
      </c>
      <c r="H60" s="5">
        <v>26.2288</v>
      </c>
      <c r="I60" s="5">
        <v>35.808799999999998</v>
      </c>
      <c r="J60" s="1">
        <v>38.915190705806467</v>
      </c>
      <c r="K60" s="5">
        <v>0.6110374750294274</v>
      </c>
      <c r="L60" s="5">
        <v>6.4438652675777017E-2</v>
      </c>
      <c r="M60" s="4">
        <v>4</v>
      </c>
      <c r="N60" s="1">
        <v>1.5333104730680986</v>
      </c>
      <c r="O60" s="5">
        <v>2.93791889040634</v>
      </c>
      <c r="P60" s="5">
        <v>0.21720284597514294</v>
      </c>
      <c r="Q60" s="5">
        <v>1.466870570595417</v>
      </c>
      <c r="R60" s="5">
        <v>0.1337473896829664</v>
      </c>
      <c r="S60" s="4">
        <v>7</v>
      </c>
      <c r="T60" s="4">
        <f t="shared" si="0"/>
        <v>-5.7821307401889399</v>
      </c>
      <c r="U60" s="4">
        <f t="shared" si="1"/>
        <v>-0.68018156803721297</v>
      </c>
      <c r="V60" s="4">
        <v>-4.6528357563444587</v>
      </c>
    </row>
    <row r="61" spans="1:22">
      <c r="A61" s="18" t="s">
        <v>27</v>
      </c>
      <c r="B61" s="3">
        <v>23</v>
      </c>
      <c r="C61" s="3" t="s">
        <v>7</v>
      </c>
      <c r="D61" s="4">
        <v>3998.0315999999998</v>
      </c>
      <c r="E61" s="5">
        <v>-3.00074</v>
      </c>
      <c r="F61" s="5">
        <v>2.21374</v>
      </c>
      <c r="G61" s="11" t="s">
        <v>118</v>
      </c>
      <c r="H61" s="5">
        <v>2.3371</v>
      </c>
      <c r="I61" s="5">
        <v>34.8752</v>
      </c>
      <c r="J61" s="1">
        <v>84.983863837792043</v>
      </c>
      <c r="N61" s="1">
        <v>50.778605280974944</v>
      </c>
      <c r="T61" s="4">
        <f t="shared" si="0"/>
        <v>14.678989091685075</v>
      </c>
      <c r="U61" s="4">
        <f t="shared" si="1"/>
        <v>14.383653952890214</v>
      </c>
      <c r="V61" s="4">
        <v>12.252773790398692</v>
      </c>
    </row>
    <row r="62" spans="1:22">
      <c r="A62" s="18" t="s">
        <v>28</v>
      </c>
      <c r="B62" s="3">
        <v>24</v>
      </c>
      <c r="C62" s="3" t="s">
        <v>7</v>
      </c>
      <c r="D62" s="4">
        <v>4445.0342000000001</v>
      </c>
      <c r="E62" s="5">
        <v>-2.9985600000000003</v>
      </c>
      <c r="F62" s="5">
        <v>-5.2200000000000007E-3</v>
      </c>
      <c r="G62" s="11" t="s">
        <v>119</v>
      </c>
      <c r="H62" s="5">
        <v>2.2263000000000002</v>
      </c>
      <c r="I62" s="5">
        <v>34.861600000000003</v>
      </c>
      <c r="J62" s="1">
        <v>83.758614388833024</v>
      </c>
      <c r="N62" s="1">
        <v>50.916778356569431</v>
      </c>
      <c r="T62" s="4">
        <f t="shared" si="0"/>
        <v>13.381889643416919</v>
      </c>
      <c r="U62" s="4">
        <f t="shared" si="1"/>
        <v>13.071410735536908</v>
      </c>
      <c r="V62" s="4">
        <v>10.94569824607261</v>
      </c>
    </row>
    <row r="63" spans="1:22">
      <c r="A63" s="18" t="s">
        <v>28</v>
      </c>
      <c r="B63" s="3">
        <v>24</v>
      </c>
      <c r="C63" s="3" t="s">
        <v>7</v>
      </c>
      <c r="D63" s="4">
        <v>4416.5330999999996</v>
      </c>
      <c r="E63" s="5">
        <v>-2.9985600000000003</v>
      </c>
      <c r="F63" s="5">
        <v>-5.2400000000000007E-3</v>
      </c>
      <c r="G63" s="11" t="s">
        <v>120</v>
      </c>
      <c r="H63" s="5">
        <v>2.2309999999999999</v>
      </c>
      <c r="I63" s="5">
        <v>34.862450000000003</v>
      </c>
      <c r="J63" s="1">
        <v>85.234846462059394</v>
      </c>
      <c r="N63" s="1">
        <v>51.262211045555659</v>
      </c>
      <c r="T63" s="4">
        <f t="shared" si="0"/>
        <v>14.678496718370454</v>
      </c>
      <c r="U63" s="4">
        <f t="shared" si="1"/>
        <v>14.330158387777544</v>
      </c>
      <c r="V63" s="4">
        <v>12.217365080881336</v>
      </c>
    </row>
    <row r="64" spans="1:22">
      <c r="A64" s="18" t="s">
        <v>28</v>
      </c>
      <c r="B64" s="3">
        <v>24</v>
      </c>
      <c r="C64" s="3" t="s">
        <v>7</v>
      </c>
      <c r="D64" s="4">
        <v>4364.1270999999997</v>
      </c>
      <c r="E64" s="5">
        <v>-2.9985600000000003</v>
      </c>
      <c r="F64" s="5">
        <v>-5.2200000000000007E-3</v>
      </c>
      <c r="G64" s="11" t="s">
        <v>121</v>
      </c>
      <c r="H64" s="5">
        <v>2.24525</v>
      </c>
      <c r="I64" s="5">
        <v>34.864150000000002</v>
      </c>
      <c r="J64" s="1">
        <v>85.806903555532415</v>
      </c>
      <c r="N64" s="1">
        <v>50.087739903002493</v>
      </c>
      <c r="T64" s="4">
        <f t="shared" si="0"/>
        <v>15.861278805971118</v>
      </c>
      <c r="U64" s="4">
        <f t="shared" si="1"/>
        <v>15.641662512602039</v>
      </c>
      <c r="V64" s="4">
        <v>13.484943984974343</v>
      </c>
    </row>
    <row r="65" spans="1:22">
      <c r="A65" s="18" t="s">
        <v>29</v>
      </c>
      <c r="B65" s="3">
        <v>24</v>
      </c>
      <c r="C65" s="3" t="s">
        <v>7</v>
      </c>
      <c r="D65" s="4">
        <v>4000.9548</v>
      </c>
      <c r="E65" s="5">
        <v>-2.9988999999999999</v>
      </c>
      <c r="F65" s="5">
        <v>-7.1400000000000005E-3</v>
      </c>
      <c r="G65" s="11" t="s">
        <v>122</v>
      </c>
      <c r="H65" s="5">
        <v>2.3665000000000003</v>
      </c>
      <c r="I65" s="5">
        <v>34.876849999999997</v>
      </c>
      <c r="J65" s="1">
        <v>81.471882569806894</v>
      </c>
      <c r="N65" s="1">
        <v>46.90975916432923</v>
      </c>
      <c r="T65" s="4">
        <f t="shared" si="0"/>
        <v>13.178807804355692</v>
      </c>
      <c r="U65" s="4">
        <f t="shared" si="1"/>
        <v>13.307498199945208</v>
      </c>
      <c r="V65" s="4">
        <v>11.031923192691124</v>
      </c>
    </row>
    <row r="66" spans="1:22">
      <c r="A66" s="18" t="s">
        <v>29</v>
      </c>
      <c r="B66" s="3">
        <v>24</v>
      </c>
      <c r="C66" s="3" t="s">
        <v>7</v>
      </c>
      <c r="D66" s="4">
        <v>2995.5401999999999</v>
      </c>
      <c r="E66" s="5">
        <v>-2.9988999999999999</v>
      </c>
      <c r="F66" s="5">
        <v>-7.1200000000000005E-3</v>
      </c>
      <c r="G66" s="11" t="s">
        <v>123</v>
      </c>
      <c r="H66" s="5">
        <v>2.6616</v>
      </c>
      <c r="I66" s="5">
        <v>34.899700000000003</v>
      </c>
      <c r="J66" s="1">
        <v>77.072016964970757</v>
      </c>
      <c r="N66" s="1">
        <v>40.001105384604749</v>
      </c>
      <c r="T66" s="4">
        <f t="shared" si="0"/>
        <v>12.371442164976287</v>
      </c>
      <c r="U66" s="4">
        <f t="shared" si="1"/>
        <v>13.257321014823603</v>
      </c>
      <c r="V66" s="4">
        <v>10.723362356207829</v>
      </c>
    </row>
    <row r="67" spans="1:22">
      <c r="A67" s="18" t="s">
        <v>29</v>
      </c>
      <c r="B67" s="3">
        <v>24</v>
      </c>
      <c r="C67" s="3" t="s">
        <v>7</v>
      </c>
      <c r="D67" s="4">
        <v>1999.3079</v>
      </c>
      <c r="E67" s="5">
        <v>-2.9988999999999999</v>
      </c>
      <c r="F67" s="5">
        <v>-7.1200000000000005E-3</v>
      </c>
      <c r="G67" s="11" t="s">
        <v>124</v>
      </c>
      <c r="H67" s="5">
        <v>3.4809000000000001</v>
      </c>
      <c r="I67" s="5">
        <v>34.948450000000001</v>
      </c>
      <c r="J67" s="1">
        <v>60.680275361306705</v>
      </c>
      <c r="N67" s="1">
        <v>23.351249775468752</v>
      </c>
      <c r="T67" s="4">
        <f t="shared" si="0"/>
        <v>4.637625478062958</v>
      </c>
      <c r="U67" s="4">
        <f t="shared" si="1"/>
        <v>7.3483285026715777</v>
      </c>
      <c r="V67" s="4">
        <v>4.1916652442741196</v>
      </c>
    </row>
    <row r="68" spans="1:22">
      <c r="A68" s="18" t="s">
        <v>29</v>
      </c>
      <c r="B68" s="3">
        <v>24</v>
      </c>
      <c r="C68" s="3" t="s">
        <v>7</v>
      </c>
      <c r="D68" s="4">
        <v>1247.3259</v>
      </c>
      <c r="E68" s="5">
        <v>-2.9988999999999999</v>
      </c>
      <c r="F68" s="5">
        <v>-7.1200000000000005E-3</v>
      </c>
      <c r="G68" s="11" t="s">
        <v>125</v>
      </c>
      <c r="H68" s="5">
        <v>4.3554500000000003</v>
      </c>
      <c r="I68" s="5">
        <v>34.819600000000001</v>
      </c>
      <c r="J68" s="1">
        <v>59.809623790899103</v>
      </c>
      <c r="N68" s="1">
        <v>25.009326682602627</v>
      </c>
      <c r="T68" s="4">
        <f t="shared" ref="T68:T72" si="2">J68-0.52*N68-43.9</f>
        <v>2.9047739159457393</v>
      </c>
      <c r="U68" s="4">
        <f t="shared" ref="U68:U72" si="3">J68-0.6296*N68-38.63</f>
        <v>5.4337517115324871</v>
      </c>
      <c r="V68" s="4">
        <v>2.339100529461831</v>
      </c>
    </row>
    <row r="69" spans="1:22">
      <c r="A69" s="18" t="s">
        <v>29</v>
      </c>
      <c r="B69" s="3">
        <v>24</v>
      </c>
      <c r="C69" s="3" t="s">
        <v>7</v>
      </c>
      <c r="D69" s="4">
        <v>758.72900000000004</v>
      </c>
      <c r="E69" s="5">
        <v>-2.9988999999999999</v>
      </c>
      <c r="F69" s="5">
        <v>-7.1200000000000005E-3</v>
      </c>
      <c r="G69" s="11" t="s">
        <v>126</v>
      </c>
      <c r="H69" s="5">
        <v>5.0247000000000002</v>
      </c>
      <c r="I69" s="5">
        <v>34.497</v>
      </c>
      <c r="J69" s="1">
        <v>60.825998407019298</v>
      </c>
      <c r="N69" s="1">
        <v>29.016345874842823</v>
      </c>
      <c r="T69" s="4">
        <f t="shared" si="2"/>
        <v>1.8374985521010316</v>
      </c>
      <c r="U69" s="4">
        <f t="shared" si="3"/>
        <v>3.9273070442182529</v>
      </c>
      <c r="V69" s="4">
        <v>0.98251837993738178</v>
      </c>
    </row>
    <row r="70" spans="1:22">
      <c r="A70" s="18" t="s">
        <v>30</v>
      </c>
      <c r="B70" s="3">
        <v>24</v>
      </c>
      <c r="C70" s="3" t="s">
        <v>7</v>
      </c>
      <c r="D70" s="4">
        <v>397.16419999999999</v>
      </c>
      <c r="E70" s="5">
        <v>-2.9991000000000003</v>
      </c>
      <c r="F70" s="5">
        <v>-7.4500000000000009E-3</v>
      </c>
      <c r="G70" s="11" t="s">
        <v>127</v>
      </c>
      <c r="H70" s="5">
        <v>9.3174500000000009</v>
      </c>
      <c r="I70" s="5">
        <v>34.842300000000002</v>
      </c>
      <c r="J70" s="1">
        <v>46.356194273137781</v>
      </c>
      <c r="N70" s="1">
        <v>15.199038315393862</v>
      </c>
      <c r="T70" s="4">
        <f t="shared" si="2"/>
        <v>-5.4473056508670297</v>
      </c>
      <c r="U70" s="4">
        <f t="shared" si="3"/>
        <v>-1.8431202502342003</v>
      </c>
      <c r="V70" s="4">
        <v>-5.3046762172384589</v>
      </c>
    </row>
    <row r="71" spans="1:22">
      <c r="A71" s="18" t="s">
        <v>30</v>
      </c>
      <c r="B71" s="3">
        <v>24</v>
      </c>
      <c r="C71" s="3" t="s">
        <v>7</v>
      </c>
      <c r="D71" s="4">
        <v>99.043400000000005</v>
      </c>
      <c r="E71" s="5">
        <v>-2.9991000000000003</v>
      </c>
      <c r="F71" s="5">
        <v>-7.4400000000000004E-3</v>
      </c>
      <c r="G71" s="11" t="s">
        <v>128</v>
      </c>
      <c r="H71" s="5">
        <v>15.643650000000001</v>
      </c>
      <c r="I71" s="5">
        <v>35.651150000000001</v>
      </c>
      <c r="J71" s="1">
        <v>38.701609894143111</v>
      </c>
      <c r="N71" s="1">
        <v>5.8032691749685652</v>
      </c>
      <c r="T71" s="4">
        <f t="shared" si="2"/>
        <v>-8.216090076840544</v>
      </c>
      <c r="U71" s="4">
        <f t="shared" si="3"/>
        <v>-3.582128378417103</v>
      </c>
      <c r="V71" s="4">
        <v>-7.3950861112732724</v>
      </c>
    </row>
    <row r="72" spans="1:22">
      <c r="A72" s="18" t="s">
        <v>29</v>
      </c>
      <c r="B72" s="3">
        <v>24</v>
      </c>
      <c r="C72" s="3" t="s">
        <v>41</v>
      </c>
      <c r="D72" s="4">
        <v>0</v>
      </c>
      <c r="E72" s="5">
        <v>-3.0000600999999998</v>
      </c>
      <c r="F72" s="5">
        <v>0.1213233</v>
      </c>
      <c r="G72" s="11" t="s">
        <v>129</v>
      </c>
      <c r="H72" s="5">
        <v>26.6462</v>
      </c>
      <c r="I72" s="5">
        <v>35.643799999999999</v>
      </c>
      <c r="J72" s="1">
        <v>38.399978734811484</v>
      </c>
      <c r="K72" s="5">
        <v>0.60942438758991102</v>
      </c>
      <c r="L72" s="5">
        <v>2.4123065688368018E-2</v>
      </c>
      <c r="M72" s="4">
        <v>3</v>
      </c>
      <c r="N72" s="1">
        <v>0.90604709772205827</v>
      </c>
      <c r="O72" s="5">
        <v>3.0741401794150098</v>
      </c>
      <c r="P72" s="5">
        <v>0.16394209929955272</v>
      </c>
      <c r="Q72" s="5">
        <v>1.5812758648828</v>
      </c>
      <c r="R72" s="5">
        <v>0.19043528367924381</v>
      </c>
      <c r="S72" s="4">
        <v>6</v>
      </c>
      <c r="T72" s="4">
        <f t="shared" si="2"/>
        <v>-5.9711657560039839</v>
      </c>
      <c r="U72" s="4">
        <f t="shared" si="3"/>
        <v>-0.80046851791432516</v>
      </c>
      <c r="V72" s="4">
        <v>-4.7965823564595169</v>
      </c>
    </row>
    <row r="73" spans="1:22">
      <c r="G73" s="11"/>
      <c r="J73" s="1"/>
    </row>
    <row r="74" spans="1:22">
      <c r="A74" s="3" t="s">
        <v>151</v>
      </c>
      <c r="B74" s="3" t="s">
        <v>9</v>
      </c>
      <c r="C74" s="3" t="s">
        <v>41</v>
      </c>
      <c r="D74" s="4">
        <v>0</v>
      </c>
      <c r="E74" s="5">
        <v>-6.2100698999999997</v>
      </c>
      <c r="F74" s="5">
        <v>11.650383400000001</v>
      </c>
      <c r="G74" s="5" t="s">
        <v>138</v>
      </c>
      <c r="H74" s="3"/>
      <c r="I74" s="5">
        <v>35.123699999999999</v>
      </c>
      <c r="J74" s="1">
        <v>41.031146894368469</v>
      </c>
      <c r="K74" s="5">
        <v>0.59513508407088589</v>
      </c>
      <c r="L74" s="5">
        <v>3.3545216119713922E-2</v>
      </c>
      <c r="M74" s="4">
        <v>3</v>
      </c>
      <c r="N74" s="1">
        <v>0.6757669955399378</v>
      </c>
      <c r="T74" s="4">
        <f t="shared" ref="T74:T86" si="4">J74-0.52*N74-43.9</f>
        <v>-3.2202519433122987</v>
      </c>
      <c r="U74" s="4">
        <f t="shared" ref="U74:U86" si="5">J74-0.6296*N74-38.63</f>
        <v>1.9756839939765243</v>
      </c>
      <c r="V74" s="4">
        <v>-2.0290423203902819</v>
      </c>
    </row>
    <row r="75" spans="1:22">
      <c r="A75" s="3" t="s">
        <v>152</v>
      </c>
      <c r="B75" s="3" t="s">
        <v>31</v>
      </c>
      <c r="C75" s="3" t="s">
        <v>41</v>
      </c>
      <c r="D75" s="4">
        <v>0</v>
      </c>
      <c r="E75" s="5">
        <v>-6.0682068999999998</v>
      </c>
      <c r="F75" s="5">
        <v>11.235723500000001</v>
      </c>
      <c r="G75" s="5" t="s">
        <v>139</v>
      </c>
      <c r="H75" s="3"/>
      <c r="I75" s="5">
        <v>35.2149</v>
      </c>
      <c r="J75" s="1">
        <v>40.704573117138736</v>
      </c>
      <c r="K75" s="5">
        <v>0.60498315077023013</v>
      </c>
      <c r="L75" s="5">
        <v>0.04</v>
      </c>
      <c r="M75" s="4">
        <v>4</v>
      </c>
      <c r="N75" s="1">
        <v>0.54061359643195028</v>
      </c>
      <c r="T75" s="4">
        <f t="shared" si="4"/>
        <v>-3.4765459530058749</v>
      </c>
      <c r="U75" s="4">
        <f t="shared" si="5"/>
        <v>1.7342027968251799</v>
      </c>
      <c r="V75" s="4">
        <v>-2.275578254668261</v>
      </c>
    </row>
    <row r="76" spans="1:22">
      <c r="A76" s="3" t="s">
        <v>153</v>
      </c>
      <c r="B76" s="3" t="s">
        <v>32</v>
      </c>
      <c r="C76" s="3" t="s">
        <v>41</v>
      </c>
      <c r="D76" s="4">
        <v>0</v>
      </c>
      <c r="E76" s="5">
        <v>-6.0235783999999999</v>
      </c>
      <c r="F76" s="5">
        <v>11.389348099999999</v>
      </c>
      <c r="G76" s="5" t="s">
        <v>140</v>
      </c>
      <c r="H76" s="3"/>
      <c r="I76" s="5">
        <v>28.867120776539803</v>
      </c>
      <c r="J76" s="1">
        <v>74.657927550189982</v>
      </c>
      <c r="K76" s="5">
        <v>0.25579635823445512</v>
      </c>
      <c r="L76" s="5">
        <v>2.9046095788822796E-2</v>
      </c>
      <c r="M76" s="4">
        <v>3</v>
      </c>
      <c r="N76" s="1">
        <v>38.991755642654418</v>
      </c>
      <c r="O76" s="5">
        <v>1.0093210440597817</v>
      </c>
      <c r="P76" s="5">
        <v>0.20063899535367929</v>
      </c>
      <c r="Q76" s="5">
        <v>0.56622393314769148</v>
      </c>
      <c r="R76" s="5">
        <v>9.8296479626398106E-2</v>
      </c>
      <c r="S76" s="4">
        <v>6</v>
      </c>
      <c r="T76" s="4">
        <f t="shared" si="4"/>
        <v>10.482214616009685</v>
      </c>
      <c r="U76" s="4">
        <f t="shared" si="5"/>
        <v>11.478718197574757</v>
      </c>
      <c r="V76" s="4">
        <v>8.9070098586100386</v>
      </c>
    </row>
    <row r="77" spans="1:22">
      <c r="A77" s="3" t="s">
        <v>154</v>
      </c>
      <c r="B77" s="3" t="s">
        <v>13</v>
      </c>
      <c r="C77" s="3" t="s">
        <v>41</v>
      </c>
      <c r="D77" s="4">
        <v>0</v>
      </c>
      <c r="E77" s="5">
        <v>-5.8957284000000003</v>
      </c>
      <c r="F77" s="5">
        <v>11.6623687</v>
      </c>
      <c r="G77" s="5" t="s">
        <v>141</v>
      </c>
      <c r="H77" s="3"/>
      <c r="I77" s="5">
        <v>23.222091473276983</v>
      </c>
      <c r="J77" s="1">
        <v>94.016336842206385</v>
      </c>
      <c r="K77" s="5">
        <v>0.23149552627104461</v>
      </c>
      <c r="L77" s="5">
        <v>5.7942912382867619E-2</v>
      </c>
      <c r="M77" s="4">
        <v>3</v>
      </c>
      <c r="N77" s="1">
        <v>64.130287876740098</v>
      </c>
      <c r="O77" s="5">
        <v>1.0186919471398159</v>
      </c>
      <c r="P77" s="5">
        <v>6.7596814241716666E-2</v>
      </c>
      <c r="Q77" s="5">
        <v>0.53942131005278782</v>
      </c>
      <c r="R77" s="5">
        <v>8.7673809549064924E-2</v>
      </c>
      <c r="S77" s="4">
        <v>5</v>
      </c>
      <c r="T77" s="4">
        <f t="shared" si="4"/>
        <v>16.768587146301535</v>
      </c>
      <c r="U77" s="4">
        <f t="shared" si="5"/>
        <v>15.009907595010816</v>
      </c>
      <c r="V77" s="4">
        <v>13.378380361600904</v>
      </c>
    </row>
    <row r="78" spans="1:22">
      <c r="A78" s="3" t="s">
        <v>155</v>
      </c>
      <c r="B78" s="3" t="s">
        <v>33</v>
      </c>
      <c r="C78" s="3" t="s">
        <v>41</v>
      </c>
      <c r="D78" s="4">
        <v>0</v>
      </c>
      <c r="E78" s="5">
        <v>-5.7807233</v>
      </c>
      <c r="F78" s="5">
        <v>11.850309899999999</v>
      </c>
      <c r="G78" s="5" t="s">
        <v>142</v>
      </c>
      <c r="H78" s="3"/>
      <c r="I78" s="5">
        <v>24.112649751559999</v>
      </c>
      <c r="J78" s="1">
        <v>93.840731032397017</v>
      </c>
      <c r="K78" s="5">
        <v>0.22137965146895244</v>
      </c>
      <c r="L78" s="5">
        <v>5.1611603931116821E-2</v>
      </c>
      <c r="M78" s="4">
        <v>3</v>
      </c>
      <c r="N78" s="1">
        <v>59.129612109744563</v>
      </c>
      <c r="O78" s="5">
        <v>1.2343880267361091</v>
      </c>
      <c r="P78" s="5">
        <v>0.12442675281173486</v>
      </c>
      <c r="Q78" s="5">
        <v>0.73503193150155921</v>
      </c>
      <c r="R78" s="5">
        <v>0.10640901444860201</v>
      </c>
      <c r="S78" s="4">
        <v>3</v>
      </c>
      <c r="T78" s="4">
        <f t="shared" si="4"/>
        <v>19.19333273532984</v>
      </c>
      <c r="U78" s="4">
        <f t="shared" si="5"/>
        <v>17.982727248101831</v>
      </c>
      <c r="V78" s="4">
        <v>16.164174741006292</v>
      </c>
    </row>
    <row r="79" spans="1:22">
      <c r="A79" s="3" t="s">
        <v>156</v>
      </c>
      <c r="B79" s="3" t="s">
        <v>34</v>
      </c>
      <c r="C79" s="3" t="s">
        <v>41</v>
      </c>
      <c r="D79" s="4">
        <v>0</v>
      </c>
      <c r="E79" s="5">
        <v>-5.6862516000000003</v>
      </c>
      <c r="F79" s="5">
        <v>11.4196264</v>
      </c>
      <c r="G79" s="5" t="s">
        <v>143</v>
      </c>
      <c r="H79" s="3"/>
      <c r="I79" s="5">
        <v>21.831951721810807</v>
      </c>
      <c r="J79" s="1">
        <v>101.82990711475252</v>
      </c>
      <c r="K79" s="5">
        <v>0.16595607506494178</v>
      </c>
      <c r="L79" s="5">
        <v>1.3889638286056901E-2</v>
      </c>
      <c r="M79" s="4">
        <v>4</v>
      </c>
      <c r="N79" s="1">
        <v>70.482497634815516</v>
      </c>
      <c r="O79" s="5">
        <v>1.0360096509816241</v>
      </c>
      <c r="P79" s="5">
        <v>0.18508159581507294</v>
      </c>
      <c r="Q79" s="5">
        <v>0.50481772897638777</v>
      </c>
      <c r="R79" s="5">
        <v>0.25516305323638161</v>
      </c>
      <c r="S79" s="4">
        <v>5</v>
      </c>
      <c r="T79" s="4">
        <f t="shared" si="4"/>
        <v>21.279008344648453</v>
      </c>
      <c r="U79" s="4">
        <f t="shared" si="5"/>
        <v>18.824126603872664</v>
      </c>
      <c r="V79" s="4">
        <v>17.430172015414776</v>
      </c>
    </row>
    <row r="80" spans="1:22">
      <c r="A80" s="3" t="s">
        <v>157</v>
      </c>
      <c r="B80" s="3" t="s">
        <v>35</v>
      </c>
      <c r="C80" s="3" t="s">
        <v>41</v>
      </c>
      <c r="D80" s="4">
        <v>0</v>
      </c>
      <c r="E80" s="5">
        <v>-3.8974985000000002</v>
      </c>
      <c r="F80" s="5">
        <v>10.289126700000001</v>
      </c>
      <c r="G80" s="5" t="s">
        <v>144</v>
      </c>
      <c r="H80" s="3"/>
      <c r="I80" s="5">
        <v>32.552439180166274</v>
      </c>
      <c r="J80" s="1">
        <v>52.977713548269932</v>
      </c>
      <c r="K80" s="5">
        <v>0.42456818767377019</v>
      </c>
      <c r="L80" s="5">
        <v>6.3714297311413287E-2</v>
      </c>
      <c r="M80" s="4">
        <v>7</v>
      </c>
      <c r="N80" s="1">
        <v>10.879848628192999</v>
      </c>
      <c r="T80" s="4">
        <f t="shared" si="4"/>
        <v>3.4201922616095715</v>
      </c>
      <c r="U80" s="4">
        <f t="shared" si="5"/>
        <v>7.4977608519596188</v>
      </c>
      <c r="V80" s="4">
        <v>3.8746671906540442</v>
      </c>
    </row>
    <row r="81" spans="1:22">
      <c r="A81" s="3" t="s">
        <v>158</v>
      </c>
      <c r="B81" s="3" t="s">
        <v>15</v>
      </c>
      <c r="C81" s="3" t="s">
        <v>41</v>
      </c>
      <c r="D81" s="4">
        <v>0</v>
      </c>
      <c r="G81" s="5" t="s">
        <v>145</v>
      </c>
      <c r="H81" s="3"/>
      <c r="I81" s="5">
        <v>32.475349999999999</v>
      </c>
      <c r="J81" s="1">
        <v>50.981197750528544</v>
      </c>
      <c r="K81" s="5">
        <v>0.48284635002062254</v>
      </c>
      <c r="L81" s="5">
        <v>5.0555158130676785E-2</v>
      </c>
      <c r="M81" s="4">
        <v>7</v>
      </c>
      <c r="N81" s="1">
        <v>8.7849709420191928</v>
      </c>
      <c r="O81" s="5">
        <v>1.7829441976440801</v>
      </c>
      <c r="P81" s="5">
        <v>7.3821777601933591E-2</v>
      </c>
      <c r="Q81" s="5">
        <v>0.92894100799815982</v>
      </c>
      <c r="R81" s="5">
        <v>0.1666764371645354</v>
      </c>
      <c r="S81" s="4">
        <v>3</v>
      </c>
      <c r="T81" s="4">
        <f t="shared" si="4"/>
        <v>2.5130128606785647</v>
      </c>
      <c r="U81" s="4">
        <f t="shared" si="5"/>
        <v>6.8201800454332542</v>
      </c>
      <c r="V81" s="4">
        <v>3.1187379586647808</v>
      </c>
    </row>
    <row r="82" spans="1:22">
      <c r="A82" s="3" t="s">
        <v>159</v>
      </c>
      <c r="B82" s="3" t="s">
        <v>36</v>
      </c>
      <c r="C82" s="3" t="s">
        <v>41</v>
      </c>
      <c r="D82" s="4">
        <v>0</v>
      </c>
      <c r="E82" s="5">
        <v>-3.0003467000000001</v>
      </c>
      <c r="F82" s="5">
        <v>8.4568884000000004</v>
      </c>
      <c r="G82" s="5" t="s">
        <v>146</v>
      </c>
      <c r="H82" s="3"/>
      <c r="I82" s="5">
        <v>33.586199999999998</v>
      </c>
      <c r="J82" s="1">
        <v>45.58608119157325</v>
      </c>
      <c r="K82" s="5">
        <v>0.48596515118253908</v>
      </c>
      <c r="L82" s="5">
        <v>5.7901656012963702E-2</v>
      </c>
      <c r="M82" s="4">
        <v>4</v>
      </c>
      <c r="N82" s="1">
        <v>5.0682524665495334</v>
      </c>
      <c r="O82" s="5">
        <v>1.9331201545668215</v>
      </c>
      <c r="P82" s="5">
        <v>0.16020647882585859</v>
      </c>
      <c r="Q82" s="5">
        <v>0.97969653657751599</v>
      </c>
      <c r="R82" s="5">
        <v>9.2824725141079381E-2</v>
      </c>
      <c r="S82" s="4">
        <v>3</v>
      </c>
      <c r="T82" s="4">
        <f t="shared" si="4"/>
        <v>-0.94941009103250451</v>
      </c>
      <c r="U82" s="4">
        <f t="shared" si="5"/>
        <v>3.7651094386336581</v>
      </c>
      <c r="V82" s="4">
        <v>-7.5337919117380636E-2</v>
      </c>
    </row>
    <row r="83" spans="1:22">
      <c r="A83" s="3" t="s">
        <v>160</v>
      </c>
      <c r="B83" s="3" t="s">
        <v>37</v>
      </c>
      <c r="C83" s="3" t="s">
        <v>41</v>
      </c>
      <c r="D83" s="4">
        <v>0</v>
      </c>
      <c r="E83" s="5">
        <v>-3.0004784</v>
      </c>
      <c r="F83" s="5">
        <v>8.2172230000000006</v>
      </c>
      <c r="G83" s="5" t="s">
        <v>147</v>
      </c>
      <c r="H83" s="3"/>
      <c r="I83" s="5">
        <v>33.739699999999999</v>
      </c>
      <c r="J83" s="1">
        <v>46.420415854532564</v>
      </c>
      <c r="K83" s="5">
        <v>0.53247541176482849</v>
      </c>
      <c r="L83" s="5">
        <v>3.4016914224911578E-2</v>
      </c>
      <c r="M83" s="4">
        <v>4</v>
      </c>
      <c r="N83" s="1">
        <v>4.6627922692255712</v>
      </c>
      <c r="O83" s="5">
        <v>1.7489365467264011</v>
      </c>
      <c r="P83" s="5">
        <v>9.681546315813841E-2</v>
      </c>
      <c r="Q83" s="5">
        <v>0.90576914396232744</v>
      </c>
      <c r="R83" s="5">
        <v>0.1199346166148627</v>
      </c>
      <c r="S83" s="4">
        <v>4</v>
      </c>
      <c r="T83" s="4">
        <f t="shared" si="4"/>
        <v>9.5763874535265359E-2</v>
      </c>
      <c r="U83" s="4">
        <f t="shared" si="5"/>
        <v>4.8547218418281446</v>
      </c>
      <c r="V83" s="4">
        <v>0.99911027269718744</v>
      </c>
    </row>
    <row r="84" spans="1:22">
      <c r="A84" s="3" t="s">
        <v>161</v>
      </c>
      <c r="B84" s="3" t="s">
        <v>38</v>
      </c>
      <c r="C84" s="3" t="s">
        <v>41</v>
      </c>
      <c r="D84" s="4">
        <v>0</v>
      </c>
      <c r="E84" s="5">
        <v>-3.0008884</v>
      </c>
      <c r="F84" s="5">
        <v>7.5061849</v>
      </c>
      <c r="G84" s="5" t="s">
        <v>148</v>
      </c>
      <c r="H84" s="3"/>
      <c r="I84" s="5">
        <v>35.176600000000001</v>
      </c>
      <c r="J84" s="1">
        <v>42.275187567200554</v>
      </c>
      <c r="K84" s="5">
        <v>0.59950962984116785</v>
      </c>
      <c r="L84" s="5">
        <v>1.6523107401256735E-2</v>
      </c>
      <c r="M84" s="4">
        <v>3</v>
      </c>
      <c r="N84" s="1">
        <v>0.94607379375591305</v>
      </c>
      <c r="T84" s="4">
        <f t="shared" si="4"/>
        <v>-2.1167708055525196</v>
      </c>
      <c r="U84" s="4">
        <f t="shared" si="5"/>
        <v>3.0495395066518256</v>
      </c>
      <c r="V84" s="4">
        <v>-0.94507733346169687</v>
      </c>
    </row>
    <row r="85" spans="1:22">
      <c r="A85" s="3" t="s">
        <v>162</v>
      </c>
      <c r="B85" s="3" t="s">
        <v>39</v>
      </c>
      <c r="C85" s="3" t="s">
        <v>41</v>
      </c>
      <c r="D85" s="4">
        <v>0</v>
      </c>
      <c r="E85" s="5">
        <v>-3.0010083999999999</v>
      </c>
      <c r="F85" s="5">
        <v>7.065995</v>
      </c>
      <c r="G85" s="5" t="s">
        <v>149</v>
      </c>
      <c r="H85" s="3"/>
      <c r="I85" s="5">
        <v>34.989899999999999</v>
      </c>
      <c r="J85" s="1">
        <v>41.627860624865782</v>
      </c>
      <c r="K85" s="5">
        <v>0.59352783575330248</v>
      </c>
      <c r="L85" s="5">
        <v>1.8200062746705267E-2</v>
      </c>
      <c r="M85" s="4">
        <v>3</v>
      </c>
      <c r="N85" s="1">
        <v>1.6218407892958511</v>
      </c>
      <c r="T85" s="4">
        <f t="shared" si="4"/>
        <v>-3.1154965855680601</v>
      </c>
      <c r="U85" s="4">
        <f t="shared" si="5"/>
        <v>1.9767496639251121</v>
      </c>
      <c r="V85" s="4">
        <v>-1.9925934905552154</v>
      </c>
    </row>
    <row r="86" spans="1:22">
      <c r="A86" s="3" t="s">
        <v>163</v>
      </c>
      <c r="B86" s="3" t="s">
        <v>40</v>
      </c>
      <c r="C86" s="3" t="s">
        <v>41</v>
      </c>
      <c r="D86" s="4">
        <v>0</v>
      </c>
      <c r="E86" s="5">
        <v>-3.0010116</v>
      </c>
      <c r="F86" s="5">
        <v>6.0383332999999997</v>
      </c>
      <c r="G86" s="5" t="s">
        <v>150</v>
      </c>
      <c r="H86" s="3"/>
      <c r="I86" s="5">
        <v>35.0062</v>
      </c>
      <c r="J86" s="1">
        <v>41.468993215259907</v>
      </c>
      <c r="K86" s="5">
        <v>0.59497446950075872</v>
      </c>
      <c r="L86" s="5">
        <v>4.663984247665743E-2</v>
      </c>
      <c r="M86" s="4">
        <v>3</v>
      </c>
      <c r="N86" s="1">
        <v>1.5542640897418571</v>
      </c>
      <c r="T86" s="4">
        <f t="shared" si="4"/>
        <v>-3.2392241114058606</v>
      </c>
      <c r="U86" s="4">
        <f t="shared" si="5"/>
        <v>1.8604285443584345</v>
      </c>
      <c r="V86" s="4">
        <v>-2.1114419786852139</v>
      </c>
    </row>
    <row r="87" spans="1:22">
      <c r="J87" s="1"/>
    </row>
    <row r="88" spans="1:22">
      <c r="J88" s="1"/>
    </row>
    <row r="89" spans="1:22">
      <c r="J89" s="1"/>
    </row>
    <row r="90" spans="1:22">
      <c r="J90" s="1"/>
    </row>
    <row r="91" spans="1:22">
      <c r="J91" s="1"/>
    </row>
    <row r="92" spans="1:22">
      <c r="J92" s="1"/>
    </row>
    <row r="93" spans="1:22">
      <c r="J93" s="1"/>
    </row>
    <row r="94" spans="1:22">
      <c r="J94" s="1"/>
    </row>
    <row r="95" spans="1:22">
      <c r="J95" s="1"/>
    </row>
    <row r="96" spans="1:22">
      <c r="J96" s="1"/>
    </row>
    <row r="97" spans="10:10">
      <c r="J97" s="1"/>
    </row>
    <row r="98" spans="10:10">
      <c r="J98" s="1"/>
    </row>
    <row r="99" spans="10:10">
      <c r="J99" s="1"/>
    </row>
    <row r="100" spans="10:10">
      <c r="J100" s="1"/>
    </row>
    <row r="101" spans="10:10">
      <c r="J101" s="1"/>
    </row>
    <row r="102" spans="10:10">
      <c r="J102" s="1"/>
    </row>
    <row r="103" spans="10:10">
      <c r="J103" s="1"/>
    </row>
    <row r="104" spans="10:10">
      <c r="J104" s="1"/>
    </row>
    <row r="105" spans="10:10">
      <c r="J105" s="1"/>
    </row>
    <row r="106" spans="10:10">
      <c r="J106" s="1"/>
    </row>
  </sheetData>
  <mergeCells count="3">
    <mergeCell ref="J1:M1"/>
    <mergeCell ref="N1:S1"/>
    <mergeCell ref="T1:V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Zhouling</dc:creator>
  <cp:lastModifiedBy>Zhang, Zhouling</cp:lastModifiedBy>
  <dcterms:created xsi:type="dcterms:W3CDTF">2022-05-25T12:51:46Z</dcterms:created>
  <dcterms:modified xsi:type="dcterms:W3CDTF">2023-02-03T22:03:25Z</dcterms:modified>
</cp:coreProperties>
</file>