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182\Documents\ULTRA\Semenov\For Co authors\For Javier\Figs_V2\"/>
    </mc:Choice>
  </mc:AlternateContent>
  <xr:revisionPtr revIDLastSave="0" documentId="8_{729650B9-3624-4091-989F-8744B8BF65EE}" xr6:coauthVersionLast="47" xr6:coauthVersionMax="47" xr10:uidLastSave="{00000000-0000-0000-0000-000000000000}"/>
  <bookViews>
    <workbookView xWindow="-108" yWindow="-108" windowWidth="23256" windowHeight="13896" firstSheet="1" activeTab="4" xr2:uid="{35804ED8-D7F0-4DE6-AF29-4A85EC1CB5E9}"/>
  </bookViews>
  <sheets>
    <sheet name="T1 Bulk rock standards" sheetId="5" r:id="rId1"/>
    <sheet name="T2 LA-ICP-MS data " sheetId="1" r:id="rId2"/>
    <sheet name="T2 LA-ICP-MS Standards " sheetId="2" r:id="rId3"/>
    <sheet name="T3 SIMS S isotope data" sheetId="3" r:id="rId4"/>
    <sheet name="T3 SIMS Standard data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4" l="1"/>
  <c r="F16" i="4"/>
  <c r="F31" i="4"/>
  <c r="F30" i="4"/>
  <c r="AW24" i="1"/>
  <c r="AW23" i="1"/>
  <c r="AV23" i="1"/>
  <c r="AW22" i="1"/>
  <c r="AV22" i="1"/>
  <c r="AU22" i="1"/>
  <c r="AW21" i="1"/>
  <c r="AV21" i="1"/>
  <c r="AU21" i="1"/>
  <c r="AT21" i="1"/>
  <c r="AW20" i="1"/>
  <c r="AV20" i="1"/>
  <c r="AU20" i="1"/>
  <c r="AT20" i="1"/>
  <c r="AS20" i="1"/>
  <c r="AW19" i="1"/>
  <c r="AV19" i="1"/>
  <c r="AU19" i="1"/>
  <c r="AT19" i="1"/>
  <c r="AS19" i="1"/>
  <c r="AR19" i="1"/>
  <c r="AW18" i="1"/>
  <c r="AV18" i="1"/>
  <c r="AU18" i="1"/>
  <c r="AT18" i="1"/>
  <c r="AS18" i="1"/>
  <c r="AR18" i="1"/>
  <c r="AQ18" i="1"/>
  <c r="AW17" i="1"/>
  <c r="AV17" i="1"/>
  <c r="AU17" i="1"/>
  <c r="AT17" i="1"/>
  <c r="AS17" i="1"/>
  <c r="AR17" i="1"/>
  <c r="AQ17" i="1"/>
  <c r="AP17" i="1"/>
  <c r="AW16" i="1"/>
  <c r="AV16" i="1"/>
  <c r="AU16" i="1"/>
  <c r="AT16" i="1"/>
  <c r="AS16" i="1"/>
  <c r="AQ16" i="1"/>
  <c r="AO16" i="1"/>
  <c r="AW15" i="1"/>
  <c r="AV15" i="1"/>
  <c r="AU15" i="1"/>
  <c r="AT15" i="1"/>
  <c r="AS15" i="1"/>
  <c r="AR15" i="1"/>
  <c r="AQ15" i="1"/>
  <c r="AP15" i="1"/>
  <c r="AO15" i="1"/>
  <c r="AN15" i="1"/>
  <c r="AW14" i="1"/>
  <c r="AV14" i="1"/>
  <c r="AU14" i="1"/>
  <c r="AT14" i="1"/>
  <c r="AS14" i="1"/>
  <c r="AR14" i="1"/>
  <c r="AQ14" i="1"/>
  <c r="AP14" i="1"/>
  <c r="AO14" i="1"/>
  <c r="AN14" i="1"/>
  <c r="AM14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</calcChain>
</file>

<file path=xl/sharedStrings.xml><?xml version="1.0" encoding="utf-8"?>
<sst xmlns="http://schemas.openxmlformats.org/spreadsheetml/2006/main" count="695" uniqueCount="201">
  <si>
    <t xml:space="preserve">SAMPLE NAME </t>
  </si>
  <si>
    <t>V_ppm_m51</t>
  </si>
  <si>
    <t>Cr_ppm_m53</t>
  </si>
  <si>
    <t>Mn_ppm_m55</t>
  </si>
  <si>
    <t>Co_ppm_m59</t>
  </si>
  <si>
    <t>Ni_ppm_m60</t>
  </si>
  <si>
    <t>Cu_ppm_m65</t>
  </si>
  <si>
    <t>Zn_ppm_m66</t>
  </si>
  <si>
    <t>Ga_ppm_m69</t>
  </si>
  <si>
    <t>Ge_ppm_m72</t>
  </si>
  <si>
    <t>As_ppm_m75</t>
  </si>
  <si>
    <t>Se_ppm_m77</t>
  </si>
  <si>
    <t>Mo_ppm_m95</t>
  </si>
  <si>
    <t>Ag_ppm_m109</t>
  </si>
  <si>
    <t>Cd_ppm_m111</t>
  </si>
  <si>
    <t>In_ppm_m115</t>
  </si>
  <si>
    <t>Sn_ppm_m118</t>
  </si>
  <si>
    <t>Sb_ppm_m121</t>
  </si>
  <si>
    <t>Te_ppm_m125</t>
  </si>
  <si>
    <t>Au_ppm_m197</t>
  </si>
  <si>
    <t>Tl_ppm_m205</t>
  </si>
  <si>
    <t>Pb_ppm_m206</t>
  </si>
  <si>
    <t>Bi_ppm_m209</t>
  </si>
  <si>
    <t>B1-L1</t>
  </si>
  <si>
    <t>B1</t>
  </si>
  <si>
    <t>Ag_ppm_m107</t>
  </si>
  <si>
    <t>In_ppm_m113</t>
  </si>
  <si>
    <t>T1 RIM</t>
  </si>
  <si>
    <t>T1 INNER RIM</t>
  </si>
  <si>
    <t>T1 CORE</t>
  </si>
  <si>
    <t xml:space="preserve">T2 TRANSECT </t>
  </si>
  <si>
    <t>T2 CORE</t>
  </si>
  <si>
    <t>T2 RIM</t>
  </si>
  <si>
    <t>B2</t>
  </si>
  <si>
    <t>T3 TRANSECT</t>
  </si>
  <si>
    <t>B3</t>
  </si>
  <si>
    <t>B4</t>
  </si>
  <si>
    <t>T1 CORE WHITE</t>
  </si>
  <si>
    <t>T1 ORANGE</t>
  </si>
  <si>
    <t>T1 WHITE</t>
  </si>
  <si>
    <t xml:space="preserve">T1 WHITE </t>
  </si>
  <si>
    <t>T3 RIM</t>
  </si>
  <si>
    <t>T3 CORE</t>
  </si>
  <si>
    <t xml:space="preserve">T1 TRANSECT </t>
  </si>
  <si>
    <t xml:space="preserve">T3 TRANSECT </t>
  </si>
  <si>
    <t>Total med meausred:</t>
  </si>
  <si>
    <t>BLOCK NO.</t>
  </si>
  <si>
    <t>P_MASS1_1</t>
  </si>
  <si>
    <t>P_MASS1_2</t>
  </si>
  <si>
    <t>P_MASS1_3</t>
  </si>
  <si>
    <t>P_MASS1_4</t>
  </si>
  <si>
    <t>P_MASS1_5</t>
  </si>
  <si>
    <t>P_MASS1_6</t>
  </si>
  <si>
    <t>P_MASS1_7</t>
  </si>
  <si>
    <t>P_MASS1_8</t>
  </si>
  <si>
    <t>P_MASS1_9</t>
  </si>
  <si>
    <t>P_MASS1_10</t>
  </si>
  <si>
    <t>P_MASS1_11</t>
  </si>
  <si>
    <t>P_MASS1_12</t>
  </si>
  <si>
    <t>P_MASS1_13</t>
  </si>
  <si>
    <t>P_MASS1_14</t>
  </si>
  <si>
    <t>P_MASS1_15</t>
  </si>
  <si>
    <t>P_MASS1_16</t>
  </si>
  <si>
    <t xml:space="preserve">Average </t>
  </si>
  <si>
    <t>Median</t>
  </si>
  <si>
    <t>Sqrt</t>
  </si>
  <si>
    <t xml:space="preserve">Relative standard deviation </t>
  </si>
  <si>
    <t>Sample</t>
  </si>
  <si>
    <t>Mineral</t>
  </si>
  <si>
    <t>1σ (‰)</t>
  </si>
  <si>
    <t>B1-T1-01</t>
  </si>
  <si>
    <t>Pyrite</t>
  </si>
  <si>
    <t>B1-T1-02</t>
  </si>
  <si>
    <t>B1-T1-03</t>
  </si>
  <si>
    <t>B1-T1-04</t>
  </si>
  <si>
    <t>B1-T1-05</t>
  </si>
  <si>
    <t>B1-T2-01</t>
  </si>
  <si>
    <t>B1-T2-02</t>
  </si>
  <si>
    <t>B1-T2-03</t>
  </si>
  <si>
    <t>B1-T2-04</t>
  </si>
  <si>
    <t>B1-T2-05</t>
  </si>
  <si>
    <t>B1-T2-06</t>
  </si>
  <si>
    <t>B1-T2-07</t>
  </si>
  <si>
    <t>B1-T2-08</t>
  </si>
  <si>
    <t>B1-T2-09</t>
  </si>
  <si>
    <t>B1-T2-10</t>
  </si>
  <si>
    <t>B1-T3-01</t>
  </si>
  <si>
    <t>B1-T3-02</t>
  </si>
  <si>
    <t>B1-T3-03</t>
  </si>
  <si>
    <t>B1-T3-04</t>
  </si>
  <si>
    <t>B1-T3-05</t>
  </si>
  <si>
    <t>B1-T3-06</t>
  </si>
  <si>
    <t>B1-T3-07</t>
  </si>
  <si>
    <t>B1-T3-08</t>
  </si>
  <si>
    <t>B4-T1-01</t>
  </si>
  <si>
    <t>B4-T1-02</t>
  </si>
  <si>
    <t>B4-T1-03</t>
  </si>
  <si>
    <t>B4-T1-04</t>
  </si>
  <si>
    <t>B4-T1-05</t>
  </si>
  <si>
    <t>B4-T1-06</t>
  </si>
  <si>
    <t>B4-T1-07</t>
  </si>
  <si>
    <t>B4-T1-08</t>
  </si>
  <si>
    <t>B4-T1-09</t>
  </si>
  <si>
    <t>B4-T1-10</t>
  </si>
  <si>
    <t>B3-T1-01</t>
  </si>
  <si>
    <t>B3-T1-02</t>
  </si>
  <si>
    <t>B3-T1-03</t>
  </si>
  <si>
    <t>B3-T1-04</t>
  </si>
  <si>
    <t>B3-T1-05</t>
  </si>
  <si>
    <t>B3-T2-01</t>
  </si>
  <si>
    <t>B3-T2-02</t>
  </si>
  <si>
    <t>B3-T2-03</t>
  </si>
  <si>
    <t>B3-T2-04</t>
  </si>
  <si>
    <t>B3-T2-05</t>
  </si>
  <si>
    <t>B3-T2-06</t>
  </si>
  <si>
    <t>B3-T2-07</t>
  </si>
  <si>
    <t>Spot-to-spot reproducibility on the pyrite reference material = 0.2 to 0.3‰</t>
  </si>
  <si>
    <t>Bal-Py (‰)</t>
  </si>
  <si>
    <t>Bal-Py Ratio</t>
  </si>
  <si>
    <t>Bal-Py-RM</t>
  </si>
  <si>
    <t>34S/32SMeas</t>
  </si>
  <si>
    <t>FF</t>
  </si>
  <si>
    <t>IMF(‰)</t>
  </si>
  <si>
    <t>Bal-Py-RM-01</t>
  </si>
  <si>
    <t>Bal-Py-RM-02</t>
  </si>
  <si>
    <t>Bal-Py-RM-03</t>
  </si>
  <si>
    <t>Bal-Py-RM-04</t>
  </si>
  <si>
    <t>Bal-Py-RM-05</t>
  </si>
  <si>
    <t>Bal-Py-RM-06</t>
  </si>
  <si>
    <t>Bal-Py-RM-07</t>
  </si>
  <si>
    <t>Bal-Py-RM-08</t>
  </si>
  <si>
    <t>Bal-Py-RM-09</t>
  </si>
  <si>
    <t>Bal-Py-RM-10</t>
  </si>
  <si>
    <t>Stdev</t>
  </si>
  <si>
    <t>Bal-Py-RM-11</t>
  </si>
  <si>
    <t>Avergae</t>
  </si>
  <si>
    <t>CCu-1c</t>
  </si>
  <si>
    <t>CZn-3</t>
  </si>
  <si>
    <t>N</t>
  </si>
  <si>
    <t>certified</t>
  </si>
  <si>
    <t>wt.%</t>
  </si>
  <si>
    <t>Cu</t>
  </si>
  <si>
    <t>Zn</t>
  </si>
  <si>
    <t>Fe</t>
  </si>
  <si>
    <t>S</t>
  </si>
  <si>
    <r>
      <t>SiO</t>
    </r>
    <r>
      <rPr>
        <vertAlign val="subscript"/>
        <sz val="10"/>
        <color rgb="FF000000"/>
        <rFont val="Times New Roman"/>
        <family val="1"/>
      </rPr>
      <t>2</t>
    </r>
  </si>
  <si>
    <t>MgO</t>
  </si>
  <si>
    <t>&lt;0.1</t>
  </si>
  <si>
    <r>
      <t>Al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O</t>
    </r>
    <r>
      <rPr>
        <vertAlign val="subscript"/>
        <sz val="10"/>
        <color theme="1"/>
        <rFont val="Times New Roman"/>
        <family val="1"/>
      </rPr>
      <t>3</t>
    </r>
  </si>
  <si>
    <r>
      <t>TiO</t>
    </r>
    <r>
      <rPr>
        <vertAlign val="subscript"/>
        <sz val="10"/>
        <color rgb="FF000000"/>
        <rFont val="Times New Roman"/>
        <family val="1"/>
      </rPr>
      <t>2</t>
    </r>
  </si>
  <si>
    <t>&lt;0.01</t>
  </si>
  <si>
    <t>-</t>
  </si>
  <si>
    <t>Ca</t>
  </si>
  <si>
    <t>ppm</t>
  </si>
  <si>
    <t>Au</t>
  </si>
  <si>
    <t>Ag</t>
  </si>
  <si>
    <t>As</t>
  </si>
  <si>
    <t>Ba</t>
  </si>
  <si>
    <t>&lt;50</t>
  </si>
  <si>
    <t>Bi</t>
  </si>
  <si>
    <t>Cd</t>
  </si>
  <si>
    <t>Co</t>
  </si>
  <si>
    <t>Cr</t>
  </si>
  <si>
    <t>&lt;5</t>
  </si>
  <si>
    <t>Ga</t>
  </si>
  <si>
    <t>Ge</t>
  </si>
  <si>
    <t>&lt;1</t>
  </si>
  <si>
    <t>Hg</t>
  </si>
  <si>
    <t>In</t>
  </si>
  <si>
    <t>Mn</t>
  </si>
  <si>
    <t>Mo</t>
  </si>
  <si>
    <t>Ni</t>
  </si>
  <si>
    <t>&lt;10</t>
  </si>
  <si>
    <t>Pb</t>
  </si>
  <si>
    <t>Sb</t>
  </si>
  <si>
    <t>Sc</t>
  </si>
  <si>
    <t>Se</t>
  </si>
  <si>
    <t>Sn</t>
  </si>
  <si>
    <t>Sr</t>
  </si>
  <si>
    <t>&lt;3</t>
  </si>
  <si>
    <t>Te</t>
  </si>
  <si>
    <t>&lt;6</t>
  </si>
  <si>
    <t>Tl</t>
  </si>
  <si>
    <t>U</t>
  </si>
  <si>
    <t>V</t>
  </si>
  <si>
    <t>Y</t>
  </si>
  <si>
    <t>0.05 - 0.08</t>
  </si>
  <si>
    <t>6 – 14</t>
  </si>
  <si>
    <t>7 – 20</t>
  </si>
  <si>
    <t>6 – 10</t>
  </si>
  <si>
    <t>180 – 240</t>
  </si>
  <si>
    <t>2 – 20</t>
  </si>
  <si>
    <t>110 – 115</t>
  </si>
  <si>
    <t>400 – 500</t>
  </si>
  <si>
    <t xml:space="preserve">Provisional values are in italics, informal values in bold, no data = - </t>
  </si>
  <si>
    <t xml:space="preserve">T1: Standard information for bulk-rock analyses </t>
  </si>
  <si>
    <t>T2: LA-ICP-MS data for pyrite. Blank cells = below detectable limit</t>
  </si>
  <si>
    <t>T2: Standard information based on the repeat analysis of USGS MASS-1</t>
  </si>
  <si>
    <r>
      <t>δ</t>
    </r>
    <r>
      <rPr>
        <b/>
        <vertAlign val="superscript"/>
        <sz val="11"/>
        <rFont val="Calibri"/>
        <family val="2"/>
        <scheme val="minor"/>
      </rPr>
      <t>34</t>
    </r>
    <r>
      <rPr>
        <b/>
        <sz val="11"/>
        <rFont val="Calibri"/>
        <family val="2"/>
        <scheme val="minor"/>
      </rPr>
      <t>S (‰)</t>
    </r>
  </si>
  <si>
    <t>T3: SIMS analysis of pyrite.</t>
  </si>
  <si>
    <t>T3: Standard information based on the repeat analysis of Balmat pyrite.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</si>
</sst>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_)"/>
    <numFmt numFmtId="166" formatCode="0.0_)"/>
    <numFmt numFmtId="167" formatCode="0.000000E+0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9"/>
      <color rgb="FF000000"/>
      <name val="Times New Roman"/>
      <family val="1"/>
    </font>
    <font>
      <vertAlign val="subscript"/>
      <sz val="10"/>
      <color rgb="FF000000"/>
      <name val="Times New Roman"/>
      <family val="1"/>
    </font>
    <font>
      <i/>
      <sz val="10"/>
      <color theme="1"/>
      <name val="Times New Roman"/>
      <family val="1"/>
    </font>
    <font>
      <i/>
      <sz val="10"/>
      <color rgb="FF000000"/>
      <name val="Times New Roman"/>
      <family val="1"/>
    </font>
    <font>
      <vertAlign val="subscript"/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horizontal="right"/>
    </xf>
    <xf numFmtId="164" fontId="0" fillId="0" borderId="0" xfId="0" applyNumberFormat="1"/>
    <xf numFmtId="1" fontId="0" fillId="0" borderId="0" xfId="0" applyNumberFormat="1"/>
    <xf numFmtId="11" fontId="0" fillId="0" borderId="0" xfId="0" applyNumberFormat="1"/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9" fillId="0" borderId="0" xfId="0" applyFont="1"/>
    <xf numFmtId="167" fontId="0" fillId="0" borderId="0" xfId="0" applyNumberFormat="1" applyFont="1" applyAlignment="1">
      <alignment horizontal="center"/>
    </xf>
    <xf numFmtId="0" fontId="0" fillId="0" borderId="0" xfId="0" applyFont="1"/>
    <xf numFmtId="0" fontId="11" fillId="0" borderId="0" xfId="0" applyFont="1" applyAlignment="1">
      <alignment horizontal="center"/>
    </xf>
    <xf numFmtId="165" fontId="11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6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1C041-3280-4EC3-B971-F4DAB26D118D}">
  <dimension ref="A1:E45"/>
  <sheetViews>
    <sheetView workbookViewId="0"/>
  </sheetViews>
  <sheetFormatPr defaultRowHeight="14.4" x14ac:dyDescent="0.3"/>
  <cols>
    <col min="5" max="5" width="10.77734375" bestFit="1" customWidth="1"/>
  </cols>
  <sheetData>
    <row r="1" spans="1:5" x14ac:dyDescent="0.3">
      <c r="A1" t="s">
        <v>195</v>
      </c>
    </row>
    <row r="2" spans="1:5" x14ac:dyDescent="0.3">
      <c r="A2" s="11" t="s">
        <v>67</v>
      </c>
      <c r="B2" s="14" t="s">
        <v>136</v>
      </c>
      <c r="C2" s="14" t="s">
        <v>136</v>
      </c>
      <c r="D2" s="14" t="s">
        <v>137</v>
      </c>
      <c r="E2" s="14" t="s">
        <v>137</v>
      </c>
    </row>
    <row r="3" spans="1:5" x14ac:dyDescent="0.3">
      <c r="A3" s="11" t="s">
        <v>138</v>
      </c>
      <c r="B3" s="15">
        <v>-4</v>
      </c>
      <c r="C3" s="15" t="s">
        <v>139</v>
      </c>
      <c r="D3" s="15">
        <v>-4</v>
      </c>
      <c r="E3" s="15" t="s">
        <v>139</v>
      </c>
    </row>
    <row r="4" spans="1:5" x14ac:dyDescent="0.3">
      <c r="A4" s="11"/>
      <c r="B4" s="11"/>
      <c r="C4" s="11"/>
      <c r="D4" s="11"/>
      <c r="E4" s="11"/>
    </row>
    <row r="5" spans="1:5" x14ac:dyDescent="0.3">
      <c r="A5" s="11" t="s">
        <v>140</v>
      </c>
      <c r="B5" s="12"/>
      <c r="C5" s="12"/>
      <c r="D5" s="12"/>
      <c r="E5" s="12"/>
    </row>
    <row r="6" spans="1:5" x14ac:dyDescent="0.3">
      <c r="A6" s="11" t="s">
        <v>141</v>
      </c>
      <c r="B6" s="12">
        <v>24.55</v>
      </c>
      <c r="C6" s="12">
        <v>25.62</v>
      </c>
      <c r="D6" s="12">
        <v>0.67</v>
      </c>
      <c r="E6" s="12">
        <v>0.69</v>
      </c>
    </row>
    <row r="7" spans="1:5" x14ac:dyDescent="0.3">
      <c r="A7" s="11" t="s">
        <v>142</v>
      </c>
      <c r="B7" s="12">
        <v>4.0199999999999996</v>
      </c>
      <c r="C7" s="12">
        <v>3.99</v>
      </c>
      <c r="D7" s="12">
        <v>50.3</v>
      </c>
      <c r="E7" s="12">
        <v>50.9</v>
      </c>
    </row>
    <row r="8" spans="1:5" x14ac:dyDescent="0.3">
      <c r="A8" s="11" t="s">
        <v>143</v>
      </c>
      <c r="B8" s="12">
        <v>29.33</v>
      </c>
      <c r="C8" s="12">
        <v>29.34</v>
      </c>
      <c r="D8" s="12">
        <v>9.81</v>
      </c>
      <c r="E8" s="12">
        <v>9.9700000000000006</v>
      </c>
    </row>
    <row r="9" spans="1:5" x14ac:dyDescent="0.3">
      <c r="A9" s="11" t="s">
        <v>144</v>
      </c>
      <c r="B9" s="12">
        <v>33.130000000000003</v>
      </c>
      <c r="C9" s="12">
        <v>33.299999999999997</v>
      </c>
      <c r="D9" s="12">
        <v>31.4</v>
      </c>
      <c r="E9" s="12">
        <v>31.6</v>
      </c>
    </row>
    <row r="10" spans="1:5" ht="15.6" x14ac:dyDescent="0.3">
      <c r="A10" s="11" t="s">
        <v>145</v>
      </c>
      <c r="B10" s="14">
        <v>2.69</v>
      </c>
      <c r="C10" s="14">
        <v>2.52</v>
      </c>
      <c r="D10" s="14">
        <v>0.98</v>
      </c>
      <c r="E10" s="17">
        <v>0.94</v>
      </c>
    </row>
    <row r="11" spans="1:5" x14ac:dyDescent="0.3">
      <c r="A11" s="10" t="s">
        <v>146</v>
      </c>
      <c r="B11" s="14">
        <v>0.92</v>
      </c>
      <c r="C11" s="14">
        <v>1.02</v>
      </c>
      <c r="D11" s="14" t="s">
        <v>147</v>
      </c>
      <c r="E11" s="14">
        <v>0.05</v>
      </c>
    </row>
    <row r="12" spans="1:5" ht="15.6" x14ac:dyDescent="0.3">
      <c r="A12" s="10" t="s">
        <v>148</v>
      </c>
      <c r="B12" s="14">
        <v>0.26</v>
      </c>
      <c r="C12" s="17">
        <v>0.34</v>
      </c>
      <c r="D12" s="14">
        <v>0.19</v>
      </c>
      <c r="E12" s="17">
        <v>0.19</v>
      </c>
    </row>
    <row r="13" spans="1:5" ht="15.6" x14ac:dyDescent="0.3">
      <c r="A13" s="11" t="s">
        <v>149</v>
      </c>
      <c r="B13" s="12" t="s">
        <v>150</v>
      </c>
      <c r="C13" s="13">
        <v>0.01</v>
      </c>
      <c r="D13" s="12" t="s">
        <v>150</v>
      </c>
      <c r="E13" s="12" t="s">
        <v>151</v>
      </c>
    </row>
    <row r="14" spans="1:5" x14ac:dyDescent="0.3">
      <c r="A14" s="10" t="s">
        <v>152</v>
      </c>
      <c r="B14" s="14">
        <v>0.11</v>
      </c>
      <c r="C14" s="14" t="s">
        <v>151</v>
      </c>
      <c r="D14" s="14">
        <v>7.0000000000000007E-2</v>
      </c>
      <c r="E14" s="14">
        <v>0.06</v>
      </c>
    </row>
    <row r="15" spans="1:5" x14ac:dyDescent="0.3">
      <c r="A15" s="10"/>
      <c r="B15" s="14"/>
      <c r="C15" s="14"/>
      <c r="D15" s="14"/>
      <c r="E15" s="14"/>
    </row>
    <row r="16" spans="1:5" x14ac:dyDescent="0.3">
      <c r="A16" s="11" t="s">
        <v>153</v>
      </c>
      <c r="B16" s="14"/>
      <c r="C16" s="14"/>
      <c r="D16" s="14"/>
      <c r="E16" s="14"/>
    </row>
    <row r="17" spans="1:5" x14ac:dyDescent="0.3">
      <c r="A17" s="11" t="s">
        <v>154</v>
      </c>
      <c r="B17" s="14">
        <v>4.1100000000000003</v>
      </c>
      <c r="C17" s="14">
        <v>4.9400000000000004</v>
      </c>
      <c r="D17" s="14">
        <v>0.04</v>
      </c>
      <c r="E17" s="14" t="s">
        <v>186</v>
      </c>
    </row>
    <row r="18" spans="1:5" x14ac:dyDescent="0.3">
      <c r="A18" s="11" t="s">
        <v>155</v>
      </c>
      <c r="B18" s="14">
        <v>131</v>
      </c>
      <c r="C18" s="14">
        <v>129</v>
      </c>
      <c r="D18" s="14">
        <v>14</v>
      </c>
      <c r="E18" s="14">
        <v>45</v>
      </c>
    </row>
    <row r="19" spans="1:5" x14ac:dyDescent="0.3">
      <c r="A19" s="11" t="s">
        <v>156</v>
      </c>
      <c r="B19" s="14">
        <v>36</v>
      </c>
      <c r="C19" s="14">
        <v>34</v>
      </c>
      <c r="D19" s="14">
        <v>397</v>
      </c>
      <c r="E19" s="14">
        <v>390</v>
      </c>
    </row>
    <row r="20" spans="1:5" x14ac:dyDescent="0.3">
      <c r="A20" s="11" t="s">
        <v>157</v>
      </c>
      <c r="B20" s="12" t="s">
        <v>158</v>
      </c>
      <c r="C20" s="13">
        <v>31</v>
      </c>
      <c r="D20" s="12" t="s">
        <v>158</v>
      </c>
      <c r="E20" s="13" t="s">
        <v>187</v>
      </c>
    </row>
    <row r="21" spans="1:5" x14ac:dyDescent="0.3">
      <c r="A21" s="11" t="s">
        <v>159</v>
      </c>
      <c r="B21" s="12">
        <v>82</v>
      </c>
      <c r="C21" s="18">
        <v>70</v>
      </c>
      <c r="D21" s="12">
        <v>7.3</v>
      </c>
      <c r="E21" s="13" t="s">
        <v>188</v>
      </c>
    </row>
    <row r="22" spans="1:5" x14ac:dyDescent="0.3">
      <c r="A22" s="11" t="s">
        <v>160</v>
      </c>
      <c r="B22" s="12">
        <v>126</v>
      </c>
      <c r="C22" s="12">
        <v>136</v>
      </c>
      <c r="D22" s="12">
        <v>2345</v>
      </c>
      <c r="E22" s="12">
        <v>2480</v>
      </c>
    </row>
    <row r="23" spans="1:5" x14ac:dyDescent="0.3">
      <c r="A23" s="10" t="s">
        <v>161</v>
      </c>
      <c r="B23" s="12">
        <v>22</v>
      </c>
      <c r="C23" s="18">
        <v>18</v>
      </c>
      <c r="D23" s="12">
        <v>89</v>
      </c>
      <c r="E23" s="12">
        <v>90</v>
      </c>
    </row>
    <row r="24" spans="1:5" x14ac:dyDescent="0.3">
      <c r="A24" s="10" t="s">
        <v>162</v>
      </c>
      <c r="B24" s="12">
        <v>46</v>
      </c>
      <c r="C24" s="18">
        <v>30</v>
      </c>
      <c r="D24" s="12" t="s">
        <v>163</v>
      </c>
      <c r="E24" s="13" t="s">
        <v>189</v>
      </c>
    </row>
    <row r="25" spans="1:5" x14ac:dyDescent="0.3">
      <c r="A25" s="10" t="s">
        <v>164</v>
      </c>
      <c r="B25" s="12">
        <v>4.0999999999999996</v>
      </c>
      <c r="C25" s="12" t="s">
        <v>151</v>
      </c>
      <c r="D25" s="12">
        <v>9.1999999999999993</v>
      </c>
      <c r="E25" s="12" t="s">
        <v>151</v>
      </c>
    </row>
    <row r="26" spans="1:5" x14ac:dyDescent="0.3">
      <c r="A26" s="10" t="s">
        <v>165</v>
      </c>
      <c r="B26" s="12">
        <v>3.4</v>
      </c>
      <c r="C26" s="12" t="s">
        <v>151</v>
      </c>
      <c r="D26" s="12" t="s">
        <v>166</v>
      </c>
      <c r="E26" s="12" t="s">
        <v>151</v>
      </c>
    </row>
    <row r="27" spans="1:5" x14ac:dyDescent="0.3">
      <c r="A27" s="10" t="s">
        <v>167</v>
      </c>
      <c r="B27" s="12">
        <v>32</v>
      </c>
      <c r="C27" s="18">
        <v>32</v>
      </c>
      <c r="D27" s="12">
        <v>5.2</v>
      </c>
      <c r="E27" s="18">
        <v>5</v>
      </c>
    </row>
    <row r="28" spans="1:5" x14ac:dyDescent="0.3">
      <c r="A28" s="10" t="s">
        <v>168</v>
      </c>
      <c r="B28" s="12">
        <v>21</v>
      </c>
      <c r="C28" s="12" t="s">
        <v>151</v>
      </c>
      <c r="D28" s="12">
        <v>192</v>
      </c>
      <c r="E28" s="13" t="s">
        <v>190</v>
      </c>
    </row>
    <row r="29" spans="1:5" x14ac:dyDescent="0.3">
      <c r="A29" s="10" t="s">
        <v>169</v>
      </c>
      <c r="B29" s="12">
        <v>116</v>
      </c>
      <c r="C29" s="12">
        <v>120</v>
      </c>
      <c r="D29" s="12">
        <v>91</v>
      </c>
      <c r="E29" s="18">
        <v>96</v>
      </c>
    </row>
    <row r="30" spans="1:5" x14ac:dyDescent="0.3">
      <c r="A30" s="10" t="s">
        <v>170</v>
      </c>
      <c r="B30" s="12">
        <v>20</v>
      </c>
      <c r="C30" s="12">
        <v>20</v>
      </c>
      <c r="D30" s="12">
        <v>14</v>
      </c>
      <c r="E30" s="12" t="s">
        <v>191</v>
      </c>
    </row>
    <row r="31" spans="1:5" x14ac:dyDescent="0.3">
      <c r="A31" s="10" t="s">
        <v>171</v>
      </c>
      <c r="B31" s="12" t="s">
        <v>172</v>
      </c>
      <c r="C31" s="18">
        <v>11</v>
      </c>
      <c r="D31" s="12">
        <v>18</v>
      </c>
      <c r="E31" s="18">
        <v>31</v>
      </c>
    </row>
    <row r="32" spans="1:5" x14ac:dyDescent="0.3">
      <c r="A32" s="10" t="s">
        <v>173</v>
      </c>
      <c r="B32" s="12">
        <v>3538</v>
      </c>
      <c r="C32" s="18">
        <v>3400</v>
      </c>
      <c r="D32" s="12">
        <v>1120</v>
      </c>
      <c r="E32" s="12">
        <v>1130</v>
      </c>
    </row>
    <row r="33" spans="1:5" x14ac:dyDescent="0.3">
      <c r="A33" s="10" t="s">
        <v>174</v>
      </c>
      <c r="B33" s="12">
        <v>3.6</v>
      </c>
      <c r="C33" s="13">
        <v>4</v>
      </c>
      <c r="D33" s="12">
        <v>7.6</v>
      </c>
      <c r="E33" s="18">
        <v>10</v>
      </c>
    </row>
    <row r="34" spans="1:5" x14ac:dyDescent="0.3">
      <c r="A34" s="11" t="s">
        <v>175</v>
      </c>
      <c r="B34" s="12">
        <v>0.7</v>
      </c>
      <c r="C34" s="13">
        <v>2</v>
      </c>
      <c r="D34" s="12" t="s">
        <v>147</v>
      </c>
      <c r="E34" s="12" t="s">
        <v>151</v>
      </c>
    </row>
    <row r="35" spans="1:5" x14ac:dyDescent="0.3">
      <c r="A35" s="11" t="s">
        <v>176</v>
      </c>
      <c r="B35" s="12">
        <v>129</v>
      </c>
      <c r="C35" s="12">
        <v>107</v>
      </c>
      <c r="D35" s="12">
        <v>116</v>
      </c>
      <c r="E35" s="13" t="s">
        <v>192</v>
      </c>
    </row>
    <row r="36" spans="1:5" x14ac:dyDescent="0.3">
      <c r="A36" s="10" t="s">
        <v>177</v>
      </c>
      <c r="B36" s="12">
        <v>36</v>
      </c>
      <c r="C36" s="12" t="s">
        <v>151</v>
      </c>
      <c r="D36" s="12">
        <v>512</v>
      </c>
      <c r="E36" s="13" t="s">
        <v>193</v>
      </c>
    </row>
    <row r="37" spans="1:5" x14ac:dyDescent="0.3">
      <c r="A37" s="10" t="s">
        <v>178</v>
      </c>
      <c r="B37" s="12">
        <v>4</v>
      </c>
      <c r="C37" s="13">
        <v>4</v>
      </c>
      <c r="D37" s="12" t="s">
        <v>179</v>
      </c>
      <c r="E37" s="12" t="s">
        <v>151</v>
      </c>
    </row>
    <row r="38" spans="1:5" x14ac:dyDescent="0.3">
      <c r="A38" s="10" t="s">
        <v>180</v>
      </c>
      <c r="B38" s="12">
        <v>24</v>
      </c>
      <c r="C38" s="13">
        <v>23</v>
      </c>
      <c r="D38" s="12" t="s">
        <v>181</v>
      </c>
      <c r="E38" s="12" t="s">
        <v>151</v>
      </c>
    </row>
    <row r="39" spans="1:5" x14ac:dyDescent="0.3">
      <c r="A39" s="10" t="s">
        <v>182</v>
      </c>
      <c r="B39" s="12">
        <v>1.8</v>
      </c>
      <c r="C39" s="12" t="s">
        <v>151</v>
      </c>
      <c r="D39" s="12">
        <v>0.5</v>
      </c>
      <c r="E39" s="12" t="s">
        <v>151</v>
      </c>
    </row>
    <row r="40" spans="1:5" x14ac:dyDescent="0.3">
      <c r="A40" s="10" t="s">
        <v>183</v>
      </c>
      <c r="B40" s="12">
        <v>0.9</v>
      </c>
      <c r="C40" s="12" t="s">
        <v>151</v>
      </c>
      <c r="D40" s="12">
        <v>0.3</v>
      </c>
      <c r="E40" s="12" t="s">
        <v>151</v>
      </c>
    </row>
    <row r="41" spans="1:5" x14ac:dyDescent="0.3">
      <c r="A41" s="10" t="s">
        <v>184</v>
      </c>
      <c r="B41" s="12">
        <v>9</v>
      </c>
      <c r="C41" s="13">
        <v>15</v>
      </c>
      <c r="D41" s="12">
        <v>11</v>
      </c>
      <c r="E41" s="12" t="s">
        <v>151</v>
      </c>
    </row>
    <row r="42" spans="1:5" x14ac:dyDescent="0.3">
      <c r="A42" s="10" t="s">
        <v>185</v>
      </c>
      <c r="B42" s="12">
        <v>1.4</v>
      </c>
      <c r="C42" s="13">
        <v>2</v>
      </c>
      <c r="D42" s="12">
        <v>5.5</v>
      </c>
      <c r="E42" s="12" t="s">
        <v>151</v>
      </c>
    </row>
    <row r="43" spans="1:5" ht="15" thickBot="1" x14ac:dyDescent="0.35">
      <c r="A43" s="19"/>
      <c r="B43" s="16"/>
      <c r="C43" s="16"/>
      <c r="D43" s="16"/>
      <c r="E43" s="16"/>
    </row>
    <row r="44" spans="1:5" ht="15" thickTop="1" x14ac:dyDescent="0.3"/>
    <row r="45" spans="1:5" x14ac:dyDescent="0.3">
      <c r="A45" s="20" t="s">
        <v>194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B2EF8-5DF0-499F-B12F-1E03A9CBD663}">
  <dimension ref="A1:AW170"/>
  <sheetViews>
    <sheetView workbookViewId="0">
      <selection activeCell="E9" sqref="E9"/>
    </sheetView>
  </sheetViews>
  <sheetFormatPr defaultRowHeight="14.4" x14ac:dyDescent="0.3"/>
  <cols>
    <col min="1" max="2" width="15.6640625" customWidth="1"/>
    <col min="3" max="4" width="9.33203125" bestFit="1" customWidth="1"/>
    <col min="5" max="6" width="9.5546875" bestFit="1" customWidth="1"/>
    <col min="7" max="7" width="10.5546875" bestFit="1" customWidth="1"/>
    <col min="8" max="9" width="11.5546875" bestFit="1" customWidth="1"/>
    <col min="10" max="12" width="9.33203125" bestFit="1" customWidth="1"/>
    <col min="13" max="13" width="9.5546875" bestFit="1" customWidth="1"/>
    <col min="14" max="24" width="9.33203125" bestFit="1" customWidth="1"/>
    <col min="28" max="30" width="9" bestFit="1" customWidth="1"/>
    <col min="31" max="32" width="9.6640625" bestFit="1" customWidth="1"/>
    <col min="33" max="35" width="9" bestFit="1" customWidth="1"/>
    <col min="36" max="36" width="13" bestFit="1" customWidth="1"/>
    <col min="37" max="49" width="9" bestFit="1" customWidth="1"/>
  </cols>
  <sheetData>
    <row r="1" spans="1:49" x14ac:dyDescent="0.3">
      <c r="A1" t="s">
        <v>196</v>
      </c>
    </row>
    <row r="2" spans="1:49" x14ac:dyDescent="0.3">
      <c r="A2" t="s">
        <v>0</v>
      </c>
      <c r="B2" t="s">
        <v>46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14</v>
      </c>
      <c r="Q2" t="s">
        <v>15</v>
      </c>
      <c r="R2" t="s">
        <v>16</v>
      </c>
      <c r="S2" t="s">
        <v>17</v>
      </c>
      <c r="T2" t="s">
        <v>18</v>
      </c>
      <c r="U2" t="s">
        <v>19</v>
      </c>
      <c r="V2" t="s">
        <v>20</v>
      </c>
      <c r="W2" t="s">
        <v>21</v>
      </c>
      <c r="X2" t="s">
        <v>22</v>
      </c>
      <c r="AB2" t="s">
        <v>1</v>
      </c>
      <c r="AC2" t="s">
        <v>2</v>
      </c>
      <c r="AD2" t="s">
        <v>3</v>
      </c>
      <c r="AE2" t="s">
        <v>4</v>
      </c>
      <c r="AF2" t="s">
        <v>5</v>
      </c>
      <c r="AG2" t="s">
        <v>6</v>
      </c>
      <c r="AH2" t="s">
        <v>7</v>
      </c>
      <c r="AI2" t="s">
        <v>8</v>
      </c>
      <c r="AJ2" t="s">
        <v>9</v>
      </c>
      <c r="AK2" t="s">
        <v>10</v>
      </c>
      <c r="AL2" t="s">
        <v>11</v>
      </c>
      <c r="AM2" t="s">
        <v>12</v>
      </c>
      <c r="AN2" t="s">
        <v>25</v>
      </c>
      <c r="AO2" t="s">
        <v>14</v>
      </c>
      <c r="AP2" t="s">
        <v>26</v>
      </c>
      <c r="AQ2" t="s">
        <v>16</v>
      </c>
      <c r="AR2" t="s">
        <v>17</v>
      </c>
      <c r="AS2" t="s">
        <v>18</v>
      </c>
      <c r="AT2" t="s">
        <v>19</v>
      </c>
      <c r="AU2" t="s">
        <v>20</v>
      </c>
      <c r="AV2" t="s">
        <v>21</v>
      </c>
      <c r="AW2" t="s">
        <v>22</v>
      </c>
    </row>
    <row r="3" spans="1:49" x14ac:dyDescent="0.3">
      <c r="A3" t="s">
        <v>27</v>
      </c>
      <c r="B3" t="s">
        <v>24</v>
      </c>
      <c r="C3" s="1"/>
      <c r="D3" s="1"/>
      <c r="E3" s="1"/>
      <c r="F3" s="1">
        <v>257.35811770518126</v>
      </c>
      <c r="G3" s="1">
        <v>66.438858483086705</v>
      </c>
      <c r="H3" s="1">
        <v>0.33495592685173003</v>
      </c>
      <c r="I3" s="1">
        <v>1.2667101402021519</v>
      </c>
      <c r="J3" s="1"/>
      <c r="K3" s="1">
        <v>0.25711944273714399</v>
      </c>
      <c r="L3" s="1"/>
      <c r="M3" s="1">
        <v>70.577649811049113</v>
      </c>
      <c r="N3" s="1"/>
      <c r="O3" s="1"/>
      <c r="P3" s="1"/>
      <c r="Q3" s="1"/>
      <c r="R3" s="1"/>
      <c r="S3" s="1"/>
      <c r="T3" s="1">
        <v>2.05168253968254</v>
      </c>
      <c r="U3" s="1"/>
      <c r="V3" s="1"/>
      <c r="W3" s="1"/>
      <c r="X3" s="1">
        <v>4.6890026069325089E-3</v>
      </c>
      <c r="AA3" t="s">
        <v>1</v>
      </c>
      <c r="AB3">
        <f t="shared" ref="AB3:AW3" si="0">RSQ($C3:$C170,C3:C170)</f>
        <v>0.99999999999999978</v>
      </c>
      <c r="AC3" s="1">
        <f t="shared" si="0"/>
        <v>0.38013395273420253</v>
      </c>
      <c r="AD3" s="1">
        <f t="shared" si="0"/>
        <v>0.49627691146832631</v>
      </c>
      <c r="AE3" s="1">
        <f t="shared" si="0"/>
        <v>5.6690807404775698E-3</v>
      </c>
      <c r="AF3" s="1">
        <f t="shared" si="0"/>
        <v>2.4419155016735866E-4</v>
      </c>
      <c r="AG3" s="1">
        <f t="shared" si="0"/>
        <v>5.6445847247425733E-2</v>
      </c>
      <c r="AH3" s="1">
        <f t="shared" si="0"/>
        <v>7.2462230852597962E-3</v>
      </c>
      <c r="AI3" s="1">
        <f t="shared" si="0"/>
        <v>0.21971675118182829</v>
      </c>
      <c r="AJ3" s="1">
        <f t="shared" si="0"/>
        <v>1.8302542009131076E-2</v>
      </c>
      <c r="AK3" s="1">
        <f t="shared" si="0"/>
        <v>1.26597499967176E-2</v>
      </c>
      <c r="AL3" s="1">
        <f t="shared" si="0"/>
        <v>2.0270791879687753E-2</v>
      </c>
      <c r="AM3" s="1">
        <f t="shared" si="0"/>
        <v>0.17618058790516167</v>
      </c>
      <c r="AN3" s="1">
        <f t="shared" si="0"/>
        <v>0.20501524972163396</v>
      </c>
      <c r="AO3" s="1">
        <f t="shared" si="0"/>
        <v>0.23457161135788035</v>
      </c>
      <c r="AP3" s="1">
        <f t="shared" si="0"/>
        <v>0.97620733532168591</v>
      </c>
      <c r="AQ3" s="1">
        <f t="shared" si="0"/>
        <v>0.24620252316411095</v>
      </c>
      <c r="AR3" s="1">
        <f t="shared" si="0"/>
        <v>7.687083569629271E-4</v>
      </c>
      <c r="AS3" s="1">
        <f t="shared" si="0"/>
        <v>1.7267407943985097E-2</v>
      </c>
      <c r="AT3" s="1">
        <f t="shared" si="0"/>
        <v>5.8273770075447991E-2</v>
      </c>
      <c r="AU3" s="1">
        <f t="shared" si="0"/>
        <v>2.9261490996412215E-5</v>
      </c>
      <c r="AV3" s="1">
        <f t="shared" si="0"/>
        <v>3.2164927597255359E-2</v>
      </c>
      <c r="AW3" s="1">
        <f t="shared" si="0"/>
        <v>0.2350377768341525</v>
      </c>
    </row>
    <row r="4" spans="1:49" x14ac:dyDescent="0.3">
      <c r="A4" t="s">
        <v>27</v>
      </c>
      <c r="B4" t="s">
        <v>24</v>
      </c>
      <c r="C4" s="1"/>
      <c r="D4" s="1"/>
      <c r="E4" s="1"/>
      <c r="F4" s="1">
        <v>2.1722349163218677</v>
      </c>
      <c r="G4" s="1">
        <v>6.606490618393237</v>
      </c>
      <c r="H4" s="1">
        <v>0.21860281541902382</v>
      </c>
      <c r="I4" s="1">
        <v>0.99111509618519722</v>
      </c>
      <c r="J4" s="1"/>
      <c r="K4" s="1"/>
      <c r="L4" s="1">
        <v>8.1830011947729009</v>
      </c>
      <c r="M4" s="1">
        <v>1.1826525103473096</v>
      </c>
      <c r="N4" s="1">
        <v>1.2474437627811863E-2</v>
      </c>
      <c r="O4" s="1"/>
      <c r="P4" s="1"/>
      <c r="Q4" s="1"/>
      <c r="R4" s="1"/>
      <c r="S4" s="1"/>
      <c r="T4" s="1"/>
      <c r="U4" s="1"/>
      <c r="V4" s="1"/>
      <c r="W4" s="1"/>
      <c r="X4" s="1"/>
      <c r="AA4" t="s">
        <v>2</v>
      </c>
      <c r="AC4" s="1">
        <f t="shared" ref="AC4:AW4" si="1">RSQ($D3:$D170,D3:D170)</f>
        <v>1</v>
      </c>
      <c r="AD4" s="1">
        <f t="shared" si="1"/>
        <v>4.7129027064871924E-2</v>
      </c>
      <c r="AE4" s="1">
        <f t="shared" si="1"/>
        <v>2.0247543245051872E-3</v>
      </c>
      <c r="AF4" s="1">
        <f t="shared" si="1"/>
        <v>3.298532583538238E-3</v>
      </c>
      <c r="AG4" s="1">
        <f t="shared" si="1"/>
        <v>3.2062086989942786E-3</v>
      </c>
      <c r="AH4" s="1">
        <f t="shared" si="1"/>
        <v>4.8201430525675716E-3</v>
      </c>
      <c r="AI4" s="1">
        <f t="shared" si="1"/>
        <v>3.3983799657318979E-2</v>
      </c>
      <c r="AJ4" s="1">
        <f t="shared" si="1"/>
        <v>6.6285693166783744E-3</v>
      </c>
      <c r="AK4" s="1">
        <f t="shared" si="1"/>
        <v>2.659135093206319E-2</v>
      </c>
      <c r="AL4" s="1">
        <f t="shared" si="1"/>
        <v>5.4898037758009069E-2</v>
      </c>
      <c r="AM4" s="1">
        <f t="shared" si="1"/>
        <v>4.6318111956210273E-2</v>
      </c>
      <c r="AN4" s="1">
        <f t="shared" si="1"/>
        <v>2.8149807643723445E-2</v>
      </c>
      <c r="AO4" s="1">
        <f t="shared" si="1"/>
        <v>0.23609451834477332</v>
      </c>
      <c r="AP4" s="1">
        <f t="shared" si="1"/>
        <v>5.4391512706281134E-2</v>
      </c>
      <c r="AQ4" s="1">
        <f t="shared" si="1"/>
        <v>5.824867640787372E-2</v>
      </c>
      <c r="AR4" s="1">
        <f t="shared" si="1"/>
        <v>9.2540585589391631E-3</v>
      </c>
      <c r="AS4" s="1">
        <f t="shared" si="1"/>
        <v>2.3668059310196971E-2</v>
      </c>
      <c r="AT4" s="1">
        <f t="shared" si="1"/>
        <v>1.2958145670236038E-2</v>
      </c>
      <c r="AU4" s="1">
        <f t="shared" si="1"/>
        <v>1.666121920323522E-6</v>
      </c>
      <c r="AV4" s="1">
        <f t="shared" si="1"/>
        <v>1.366634669535193E-2</v>
      </c>
      <c r="AW4" s="1">
        <f t="shared" si="1"/>
        <v>1.9753373316833477E-2</v>
      </c>
    </row>
    <row r="5" spans="1:49" x14ac:dyDescent="0.3">
      <c r="A5" t="s">
        <v>27</v>
      </c>
      <c r="B5" t="s">
        <v>24</v>
      </c>
      <c r="C5" s="1"/>
      <c r="D5" s="1"/>
      <c r="E5" s="1"/>
      <c r="F5" s="1">
        <v>25.342740690421788</v>
      </c>
      <c r="G5" s="1">
        <v>25.615732492071892</v>
      </c>
      <c r="H5" s="1">
        <v>0.57295092750953824</v>
      </c>
      <c r="I5" s="1"/>
      <c r="J5" s="1"/>
      <c r="K5" s="1"/>
      <c r="L5" s="1"/>
      <c r="M5" s="1">
        <v>4.2632715493971558</v>
      </c>
      <c r="N5" s="1"/>
      <c r="O5" s="1"/>
      <c r="P5" s="1"/>
      <c r="Q5" s="1"/>
      <c r="R5" s="1"/>
      <c r="S5" s="1"/>
      <c r="T5" s="1">
        <v>0.20612698412698416</v>
      </c>
      <c r="U5" s="1"/>
      <c r="V5" s="1"/>
      <c r="W5" s="1"/>
      <c r="X5" s="1">
        <v>4.8123974123781008E-3</v>
      </c>
      <c r="AA5" t="s">
        <v>3</v>
      </c>
      <c r="AC5" s="1"/>
      <c r="AD5" s="1">
        <f t="shared" ref="AD5:AW5" si="2">RSQ($E3:$E170,E3:E170)</f>
        <v>1.0000000000000004</v>
      </c>
      <c r="AE5" s="1">
        <f t="shared" si="2"/>
        <v>1.6458129622219197E-3</v>
      </c>
      <c r="AF5" s="1">
        <f t="shared" si="2"/>
        <v>4.7808944016828323E-4</v>
      </c>
      <c r="AG5" s="1">
        <f t="shared" si="2"/>
        <v>0.4193304190197964</v>
      </c>
      <c r="AH5" s="1">
        <f t="shared" si="2"/>
        <v>8.778203208327286E-3</v>
      </c>
      <c r="AI5" s="1">
        <f t="shared" si="2"/>
        <v>9.9167189727635358E-2</v>
      </c>
      <c r="AJ5" s="1">
        <f t="shared" si="2"/>
        <v>4.6943522758671119E-3</v>
      </c>
      <c r="AK5" s="1">
        <f t="shared" si="2"/>
        <v>1.0128342080622717E-2</v>
      </c>
      <c r="AL5" s="1">
        <f t="shared" si="2"/>
        <v>3.4136969740244916E-3</v>
      </c>
      <c r="AM5" s="1">
        <f t="shared" si="2"/>
        <v>4.1935415167968317E-2</v>
      </c>
      <c r="AN5" s="1">
        <f t="shared" si="2"/>
        <v>0.8741145444183418</v>
      </c>
      <c r="AO5" s="1">
        <f t="shared" si="2"/>
        <v>7.3367733657491718E-2</v>
      </c>
      <c r="AP5" s="1">
        <f t="shared" si="2"/>
        <v>0.8528437696431872</v>
      </c>
      <c r="AQ5" s="1">
        <f t="shared" si="2"/>
        <v>0.30038159587634927</v>
      </c>
      <c r="AR5" s="1">
        <f t="shared" si="2"/>
        <v>0.76259847991884822</v>
      </c>
      <c r="AS5" s="1">
        <f t="shared" si="2"/>
        <v>4.5606336259263911E-3</v>
      </c>
      <c r="AT5" s="1">
        <f t="shared" si="2"/>
        <v>4.746851555136395E-3</v>
      </c>
      <c r="AU5" s="1">
        <f t="shared" si="2"/>
        <v>7.9661029396699832E-4</v>
      </c>
      <c r="AV5" s="1">
        <f t="shared" si="2"/>
        <v>2.1283669712519938E-3</v>
      </c>
      <c r="AW5" s="1">
        <f t="shared" si="2"/>
        <v>0.58677946107980483</v>
      </c>
    </row>
    <row r="6" spans="1:49" x14ac:dyDescent="0.3">
      <c r="A6" t="s">
        <v>28</v>
      </c>
      <c r="B6" t="s">
        <v>24</v>
      </c>
      <c r="C6" s="1"/>
      <c r="D6" s="1"/>
      <c r="E6" s="1"/>
      <c r="F6" s="1">
        <v>3.7031433335391837</v>
      </c>
      <c r="G6" s="1">
        <v>24.930153276955611</v>
      </c>
      <c r="H6" s="1">
        <v>0.96960926193921859</v>
      </c>
      <c r="I6" s="1"/>
      <c r="J6" s="1"/>
      <c r="K6" s="1"/>
      <c r="L6" s="1"/>
      <c r="M6" s="1">
        <v>0.2670505668526183</v>
      </c>
      <c r="N6" s="1"/>
      <c r="O6" s="1"/>
      <c r="P6" s="1">
        <v>-3.1836655699632281E-3</v>
      </c>
      <c r="Q6" s="1"/>
      <c r="R6" s="1"/>
      <c r="S6" s="1"/>
      <c r="T6" s="1"/>
      <c r="U6" s="1"/>
      <c r="V6" s="1"/>
      <c r="W6" s="1"/>
      <c r="X6" s="1"/>
      <c r="AA6" t="s">
        <v>4</v>
      </c>
      <c r="AC6" s="1"/>
      <c r="AD6" s="1"/>
      <c r="AE6" s="1">
        <f t="shared" ref="AE6:AW6" si="3">RSQ($F3:$F170,F3:F170)</f>
        <v>0.99999999999999978</v>
      </c>
      <c r="AF6" s="1">
        <f t="shared" si="3"/>
        <v>5.9697057413010943E-2</v>
      </c>
      <c r="AG6" s="1">
        <f t="shared" si="3"/>
        <v>3.2682549562750935E-4</v>
      </c>
      <c r="AH6" s="1">
        <f t="shared" si="3"/>
        <v>3.0758734301641619E-3</v>
      </c>
      <c r="AI6" s="1">
        <f t="shared" si="3"/>
        <v>9.0684969097030357E-3</v>
      </c>
      <c r="AJ6" s="1">
        <f t="shared" si="3"/>
        <v>3.8895699342599913E-3</v>
      </c>
      <c r="AK6" s="1">
        <f t="shared" si="3"/>
        <v>6.7195286584958325E-2</v>
      </c>
      <c r="AL6" s="1">
        <f t="shared" si="3"/>
        <v>0.1078351091957328</v>
      </c>
      <c r="AM6" s="1">
        <f t="shared" si="3"/>
        <v>1.0978313813137399E-4</v>
      </c>
      <c r="AN6" s="1">
        <f t="shared" si="3"/>
        <v>1.8261484711768315E-5</v>
      </c>
      <c r="AO6" s="1">
        <f t="shared" si="3"/>
        <v>9.1049404257605479E-2</v>
      </c>
      <c r="AP6" s="1">
        <f t="shared" si="3"/>
        <v>1.3164683682137905E-2</v>
      </c>
      <c r="AQ6" s="1">
        <f t="shared" si="3"/>
        <v>1.6750155970251868E-2</v>
      </c>
      <c r="AR6" s="1">
        <f t="shared" si="3"/>
        <v>0.27605918363272686</v>
      </c>
      <c r="AS6" s="1">
        <f t="shared" si="3"/>
        <v>0.23515266482747896</v>
      </c>
      <c r="AT6" s="1">
        <f t="shared" si="3"/>
        <v>3.8427870414921295E-2</v>
      </c>
      <c r="AU6" s="1">
        <f t="shared" si="3"/>
        <v>2.3116230084261159E-2</v>
      </c>
      <c r="AV6" s="1">
        <f t="shared" si="3"/>
        <v>1.34222154596919E-2</v>
      </c>
      <c r="AW6" s="1">
        <f t="shared" si="3"/>
        <v>3.9598929583769166E-4</v>
      </c>
    </row>
    <row r="7" spans="1:49" x14ac:dyDescent="0.3">
      <c r="A7" t="s">
        <v>28</v>
      </c>
      <c r="B7" t="s">
        <v>24</v>
      </c>
      <c r="C7" s="1"/>
      <c r="D7" s="1"/>
      <c r="E7" s="1"/>
      <c r="F7" s="1">
        <v>310.7330327919471</v>
      </c>
      <c r="G7" s="1">
        <v>313.49667745771683</v>
      </c>
      <c r="H7" s="1">
        <v>0.2291803710038153</v>
      </c>
      <c r="I7" s="1"/>
      <c r="J7" s="1"/>
      <c r="K7" s="1"/>
      <c r="L7" s="1"/>
      <c r="M7" s="1">
        <v>75.918661148101478</v>
      </c>
      <c r="N7" s="1"/>
      <c r="O7" s="1"/>
      <c r="P7" s="1">
        <v>-3.6578285271917942E-3</v>
      </c>
      <c r="Q7" s="1"/>
      <c r="R7" s="1"/>
      <c r="S7" s="1"/>
      <c r="T7" s="1">
        <v>0.87244444444444458</v>
      </c>
      <c r="U7" s="1"/>
      <c r="V7" s="1"/>
      <c r="W7" s="1"/>
      <c r="X7" s="1"/>
      <c r="AA7" t="s">
        <v>5</v>
      </c>
      <c r="AC7" s="1"/>
      <c r="AD7" s="1"/>
      <c r="AE7" s="1"/>
      <c r="AF7" s="1">
        <f t="shared" ref="AF7:AW7" si="4">RSQ($G3:$G170,G3:G170)</f>
        <v>1.0000000000000004</v>
      </c>
      <c r="AG7" s="1">
        <f t="shared" si="4"/>
        <v>3.3921881124261374E-3</v>
      </c>
      <c r="AH7" s="1">
        <f t="shared" si="4"/>
        <v>6.598415494387358E-2</v>
      </c>
      <c r="AI7" s="1">
        <f t="shared" si="4"/>
        <v>4.9594740498203241E-2</v>
      </c>
      <c r="AJ7" s="1">
        <f t="shared" si="4"/>
        <v>0.17561047798165688</v>
      </c>
      <c r="AK7" s="1">
        <f t="shared" si="4"/>
        <v>1.5621165041813847E-4</v>
      </c>
      <c r="AL7" s="1">
        <f t="shared" si="4"/>
        <v>7.0831223176222424E-2</v>
      </c>
      <c r="AM7" s="1">
        <f t="shared" si="4"/>
        <v>3.409659886241477E-2</v>
      </c>
      <c r="AN7" s="1">
        <f t="shared" si="4"/>
        <v>6.7114858555715431E-2</v>
      </c>
      <c r="AO7" s="1">
        <f t="shared" si="4"/>
        <v>0.32716053567759118</v>
      </c>
      <c r="AP7" s="1">
        <f t="shared" si="4"/>
        <v>0.24898510511379127</v>
      </c>
      <c r="AQ7" s="1">
        <f t="shared" si="4"/>
        <v>1.9475837162729492E-2</v>
      </c>
      <c r="AR7" s="1">
        <f t="shared" si="4"/>
        <v>9.4507546819248597E-2</v>
      </c>
      <c r="AS7" s="1">
        <f t="shared" si="4"/>
        <v>7.8638913257917775E-2</v>
      </c>
      <c r="AT7" s="1">
        <f t="shared" si="4"/>
        <v>2.5454462212972221E-3</v>
      </c>
      <c r="AU7" s="1">
        <f t="shared" si="4"/>
        <v>1.37962063973966E-2</v>
      </c>
      <c r="AV7" s="1">
        <f t="shared" si="4"/>
        <v>3.2291706966826761E-2</v>
      </c>
      <c r="AW7" s="1">
        <f t="shared" si="4"/>
        <v>2.1797441547340611E-2</v>
      </c>
    </row>
    <row r="8" spans="1:49" x14ac:dyDescent="0.3">
      <c r="A8" t="s">
        <v>28</v>
      </c>
      <c r="B8" t="s">
        <v>24</v>
      </c>
      <c r="C8" s="1"/>
      <c r="D8" s="1"/>
      <c r="E8" s="1"/>
      <c r="F8" s="1">
        <v>230.05002161427777</v>
      </c>
      <c r="G8" s="1">
        <v>400.12896009513759</v>
      </c>
      <c r="H8" s="1"/>
      <c r="I8" s="1">
        <v>1.4207694815780894</v>
      </c>
      <c r="J8" s="1"/>
      <c r="K8" s="1"/>
      <c r="L8" s="1"/>
      <c r="M8" s="1">
        <v>68.097894547417667</v>
      </c>
      <c r="N8" s="1">
        <v>4.0096406660823838E-3</v>
      </c>
      <c r="O8" s="1"/>
      <c r="P8" s="1">
        <v>6.773756531836656E-4</v>
      </c>
      <c r="Q8" s="1"/>
      <c r="R8" s="1"/>
      <c r="S8" s="1"/>
      <c r="T8" s="1">
        <v>0.73342857142857154</v>
      </c>
      <c r="U8" s="1"/>
      <c r="V8" s="1"/>
      <c r="W8" s="1"/>
      <c r="X8" s="1"/>
      <c r="AA8" t="s">
        <v>6</v>
      </c>
      <c r="AC8" s="1"/>
      <c r="AD8" s="1"/>
      <c r="AE8" s="1"/>
      <c r="AF8" s="1"/>
      <c r="AG8" s="1">
        <f t="shared" ref="AG8:AW8" si="5">RSQ($H3:$H170,H3:H170)</f>
        <v>0.99999999999999978</v>
      </c>
      <c r="AH8" s="1">
        <f t="shared" si="5"/>
        <v>4.3736583644664491E-3</v>
      </c>
      <c r="AI8" s="1">
        <f t="shared" si="5"/>
        <v>0.41543860117261644</v>
      </c>
      <c r="AJ8" s="1">
        <f t="shared" si="5"/>
        <v>8.7919221551733704E-4</v>
      </c>
      <c r="AK8" s="1">
        <f t="shared" si="5"/>
        <v>1.4535993767679088E-3</v>
      </c>
      <c r="AL8" s="1">
        <f t="shared" si="5"/>
        <v>1.3626093550413658E-5</v>
      </c>
      <c r="AM8" s="1">
        <f t="shared" si="5"/>
        <v>6.9506233002552165E-4</v>
      </c>
      <c r="AN8" s="1">
        <f t="shared" si="5"/>
        <v>0.83351897706213063</v>
      </c>
      <c r="AO8" s="1">
        <f t="shared" si="5"/>
        <v>0.52662033304129474</v>
      </c>
      <c r="AP8" s="1">
        <f t="shared" si="5"/>
        <v>0.81116390224882506</v>
      </c>
      <c r="AQ8" s="1">
        <f t="shared" si="5"/>
        <v>0.53171010524094586</v>
      </c>
      <c r="AR8" s="1">
        <f t="shared" si="5"/>
        <v>7.8114945991150375E-2</v>
      </c>
      <c r="AS8" s="1">
        <f t="shared" si="5"/>
        <v>2.9925317346730842E-3</v>
      </c>
      <c r="AT8" s="1">
        <f t="shared" si="5"/>
        <v>3.7866195865928574E-3</v>
      </c>
      <c r="AU8" s="1">
        <f t="shared" si="5"/>
        <v>3.7509295694578014E-6</v>
      </c>
      <c r="AV8" s="1">
        <f t="shared" si="5"/>
        <v>7.7261414501853985E-4</v>
      </c>
      <c r="AW8" s="1">
        <f t="shared" si="5"/>
        <v>0.78332168707994065</v>
      </c>
    </row>
    <row r="9" spans="1:49" x14ac:dyDescent="0.3">
      <c r="A9" t="s">
        <v>29</v>
      </c>
      <c r="B9" t="s">
        <v>24</v>
      </c>
      <c r="C9" s="1"/>
      <c r="D9" s="1"/>
      <c r="E9" s="1"/>
      <c r="F9" s="1">
        <v>43.796393503365657</v>
      </c>
      <c r="G9" s="1">
        <v>117.91962500000004</v>
      </c>
      <c r="H9" s="1"/>
      <c r="I9" s="1">
        <v>1.1468862080208673</v>
      </c>
      <c r="J9" s="1"/>
      <c r="K9" s="1">
        <v>0.19514443761524275</v>
      </c>
      <c r="L9" s="1"/>
      <c r="M9" s="1">
        <v>30.901565592945829</v>
      </c>
      <c r="N9" s="1">
        <v>7.1282500730353499E-4</v>
      </c>
      <c r="O9" s="1"/>
      <c r="P9" s="1">
        <v>4.7416295722856588E-3</v>
      </c>
      <c r="Q9" s="1"/>
      <c r="R9" s="1"/>
      <c r="S9" s="1"/>
      <c r="T9" s="1">
        <v>0.43142857142857149</v>
      </c>
      <c r="U9" s="1"/>
      <c r="V9" s="1"/>
      <c r="W9" s="1"/>
      <c r="X9" s="1"/>
      <c r="AA9" t="s">
        <v>7</v>
      </c>
      <c r="AC9" s="1"/>
      <c r="AD9" s="1"/>
      <c r="AE9" s="1"/>
      <c r="AF9" s="1"/>
      <c r="AG9" s="1"/>
      <c r="AH9" s="1">
        <f t="shared" ref="AH9:AW9" si="6">RSQ($I3:$I170,I3:I170)</f>
        <v>1</v>
      </c>
      <c r="AI9" s="1">
        <f t="shared" si="6"/>
        <v>0.18519941424287789</v>
      </c>
      <c r="AJ9" s="1">
        <f t="shared" si="6"/>
        <v>0.29860346582563307</v>
      </c>
      <c r="AK9" s="1">
        <f t="shared" si="6"/>
        <v>3.3741970153595868E-2</v>
      </c>
      <c r="AL9" s="1">
        <f t="shared" si="6"/>
        <v>4.9825359138646304E-3</v>
      </c>
      <c r="AM9" s="1">
        <f t="shared" si="6"/>
        <v>4.6619979678535223E-3</v>
      </c>
      <c r="AN9" s="1">
        <f t="shared" si="6"/>
        <v>0.12205338762681842</v>
      </c>
      <c r="AO9" s="1">
        <f t="shared" si="6"/>
        <v>0.40095287527257895</v>
      </c>
      <c r="AP9" s="1">
        <f t="shared" si="6"/>
        <v>0.12276333347529482</v>
      </c>
      <c r="AQ9" s="1">
        <f t="shared" si="6"/>
        <v>0.13132617239027711</v>
      </c>
      <c r="AR9" s="1">
        <f t="shared" si="6"/>
        <v>0.2060241805726804</v>
      </c>
      <c r="AS9" s="1">
        <f t="shared" si="6"/>
        <v>4.5729656820959905E-2</v>
      </c>
      <c r="AT9" s="1">
        <f t="shared" si="6"/>
        <v>7.8163481517007024E-4</v>
      </c>
      <c r="AU9" s="1">
        <f t="shared" si="6"/>
        <v>1.4557310576846814E-2</v>
      </c>
      <c r="AV9" s="1">
        <f t="shared" si="6"/>
        <v>1.3901596184958821E-2</v>
      </c>
      <c r="AW9" s="1">
        <f t="shared" si="6"/>
        <v>1.1164743676033756E-2</v>
      </c>
    </row>
    <row r="10" spans="1:49" x14ac:dyDescent="0.3">
      <c r="A10" t="s">
        <v>29</v>
      </c>
      <c r="B10" t="s">
        <v>24</v>
      </c>
      <c r="C10" s="1"/>
      <c r="D10" s="1"/>
      <c r="E10" s="1"/>
      <c r="F10" s="1">
        <v>42.617180263076641</v>
      </c>
      <c r="G10" s="1">
        <v>167.03202695560259</v>
      </c>
      <c r="H10" s="1"/>
      <c r="I10" s="1">
        <v>1.129768503423541</v>
      </c>
      <c r="J10" s="1">
        <v>3.5395724196517066E-3</v>
      </c>
      <c r="K10" s="1">
        <v>0.19975414874001227</v>
      </c>
      <c r="L10" s="1"/>
      <c r="M10" s="1">
        <v>27.277307899946013</v>
      </c>
      <c r="N10" s="1">
        <v>2.3166812737364886E-2</v>
      </c>
      <c r="O10" s="1"/>
      <c r="P10" s="1">
        <v>-2.0321269595509968E-3</v>
      </c>
      <c r="Q10" s="1"/>
      <c r="R10" s="1"/>
      <c r="S10" s="1"/>
      <c r="T10" s="1">
        <v>0.38349206349206355</v>
      </c>
      <c r="U10" s="1"/>
      <c r="V10" s="1"/>
      <c r="W10" s="1"/>
      <c r="X10" s="1">
        <v>1.1660809114608477E-2</v>
      </c>
      <c r="AA10" t="s">
        <v>8</v>
      </c>
      <c r="AC10" s="1"/>
      <c r="AD10" s="1"/>
      <c r="AE10" s="1"/>
      <c r="AF10" s="1"/>
      <c r="AG10" s="1"/>
      <c r="AH10" s="1"/>
      <c r="AI10" s="1">
        <f t="shared" ref="AI10:AW10" si="7">RSQ($J3:$J170,J3:J170)</f>
        <v>1.0000000000000004</v>
      </c>
      <c r="AJ10" s="1">
        <f t="shared" si="7"/>
        <v>0.46670058371579448</v>
      </c>
      <c r="AK10" s="1">
        <f t="shared" si="7"/>
        <v>0.16023773613452319</v>
      </c>
      <c r="AL10" s="1">
        <f t="shared" si="7"/>
        <v>0.1408309990144839</v>
      </c>
      <c r="AM10" s="1">
        <f t="shared" si="7"/>
        <v>0.14514000638030755</v>
      </c>
      <c r="AN10" s="1">
        <f t="shared" si="7"/>
        <v>0.95045748425786247</v>
      </c>
      <c r="AO10" s="1">
        <f t="shared" si="7"/>
        <v>0.43959907991396929</v>
      </c>
      <c r="AP10" s="1">
        <f t="shared" si="7"/>
        <v>1</v>
      </c>
      <c r="AQ10" s="1">
        <f t="shared" si="7"/>
        <v>0.53876880295506646</v>
      </c>
      <c r="AR10" s="1">
        <f t="shared" si="7"/>
        <v>0.77348055688162565</v>
      </c>
      <c r="AS10" s="1">
        <f t="shared" si="7"/>
        <v>9.3226069169449075E-2</v>
      </c>
      <c r="AT10" s="1">
        <f t="shared" si="7"/>
        <v>5.1100731036029787E-2</v>
      </c>
      <c r="AU10" s="1">
        <f t="shared" si="7"/>
        <v>1.7682566811042376E-2</v>
      </c>
      <c r="AV10" s="1">
        <f t="shared" si="7"/>
        <v>1.8926756293554045E-2</v>
      </c>
      <c r="AW10" s="1">
        <f t="shared" si="7"/>
        <v>0.66023704381767623</v>
      </c>
    </row>
    <row r="11" spans="1:49" x14ac:dyDescent="0.3">
      <c r="A11" t="s">
        <v>29</v>
      </c>
      <c r="B11" t="s">
        <v>24</v>
      </c>
      <c r="C11" s="1">
        <v>4.6118651822479768E-3</v>
      </c>
      <c r="D11" s="1"/>
      <c r="E11" s="1"/>
      <c r="F11" s="1">
        <v>36.617674303711482</v>
      </c>
      <c r="G11" s="1">
        <v>114.30475277484148</v>
      </c>
      <c r="H11" s="1"/>
      <c r="I11" s="1">
        <v>1.1126507988262146</v>
      </c>
      <c r="J11" s="1">
        <v>0.11765831887291268</v>
      </c>
      <c r="K11" s="1">
        <v>0.16953493136652323</v>
      </c>
      <c r="L11" s="1"/>
      <c r="M11" s="1">
        <v>20.696418931077915</v>
      </c>
      <c r="N11" s="1">
        <v>9.8013438504236075E-4</v>
      </c>
      <c r="O11" s="1"/>
      <c r="P11" s="1">
        <v>2.7095026127346624E-3</v>
      </c>
      <c r="Q11" s="1"/>
      <c r="R11" s="1"/>
      <c r="S11" s="1"/>
      <c r="T11" s="1">
        <v>0.34993650793650799</v>
      </c>
      <c r="U11" s="1"/>
      <c r="V11" s="1"/>
      <c r="W11" s="1"/>
      <c r="X11" s="1">
        <v>2.2457854591097805E-2</v>
      </c>
      <c r="AA11" t="s">
        <v>9</v>
      </c>
      <c r="AC11" s="1"/>
      <c r="AD11" s="1"/>
      <c r="AE11" s="1"/>
      <c r="AF11" s="1"/>
      <c r="AG11" s="1"/>
      <c r="AH11" s="1"/>
      <c r="AI11" s="1"/>
      <c r="AJ11" s="1">
        <f t="shared" ref="AJ11:AW11" si="8">RSQ($K3:$K170,K3:K170)</f>
        <v>1</v>
      </c>
      <c r="AK11" s="1">
        <f t="shared" si="8"/>
        <v>9.2381716460971472E-2</v>
      </c>
      <c r="AL11" s="1">
        <f t="shared" si="8"/>
        <v>3.6801977123662247E-2</v>
      </c>
      <c r="AM11" s="1">
        <f t="shared" si="8"/>
        <v>8.3158856086996594E-2</v>
      </c>
      <c r="AN11" s="1">
        <f t="shared" si="8"/>
        <v>9.0505664538253441E-2</v>
      </c>
      <c r="AO11" s="1">
        <f t="shared" si="8"/>
        <v>0.95531816404091696</v>
      </c>
      <c r="AP11" s="1">
        <f t="shared" si="8"/>
        <v>0.15756907818388322</v>
      </c>
      <c r="AQ11" s="1">
        <f t="shared" si="8"/>
        <v>0.12797564594345071</v>
      </c>
      <c r="AR11" s="1">
        <f t="shared" si="8"/>
        <v>0.41420290183592134</v>
      </c>
      <c r="AS11" s="1">
        <f t="shared" si="8"/>
        <v>6.5530623867073534E-2</v>
      </c>
      <c r="AT11" s="1">
        <f t="shared" si="8"/>
        <v>5.0658746934867084E-2</v>
      </c>
      <c r="AU11" s="1">
        <f t="shared" si="8"/>
        <v>5.3974965781059474E-2</v>
      </c>
      <c r="AV11" s="1">
        <f t="shared" si="8"/>
        <v>1.7060182666474688E-2</v>
      </c>
      <c r="AW11" s="1">
        <f t="shared" si="8"/>
        <v>2.0547026655898675E-2</v>
      </c>
    </row>
    <row r="12" spans="1:49" x14ac:dyDescent="0.3">
      <c r="A12" t="s">
        <v>29</v>
      </c>
      <c r="B12" t="s">
        <v>24</v>
      </c>
      <c r="C12" s="1">
        <v>2.2098520664938226E-3</v>
      </c>
      <c r="D12" s="1"/>
      <c r="E12" s="1"/>
      <c r="F12" s="1">
        <v>38.086518866176746</v>
      </c>
      <c r="G12" s="1">
        <v>112.68429281183937</v>
      </c>
      <c r="H12" s="1">
        <v>0.71398500197342463</v>
      </c>
      <c r="I12" s="1">
        <v>1.1126507988262146</v>
      </c>
      <c r="J12" s="1">
        <v>2.3797722310008436E-2</v>
      </c>
      <c r="K12" s="1">
        <v>0.20641262036467936</v>
      </c>
      <c r="L12" s="1"/>
      <c r="M12" s="1">
        <v>21.077919740867372</v>
      </c>
      <c r="N12" s="1">
        <v>1.9602687700847215E-3</v>
      </c>
      <c r="O12" s="1"/>
      <c r="P12" s="1">
        <v>-2.0321269595509968E-3</v>
      </c>
      <c r="Q12" s="1"/>
      <c r="R12" s="1"/>
      <c r="S12" s="1"/>
      <c r="T12" s="1">
        <v>0.41225396825396832</v>
      </c>
      <c r="U12" s="1"/>
      <c r="V12" s="1"/>
      <c r="W12" s="1"/>
      <c r="X12" s="1">
        <v>2.8812687071545811E-2</v>
      </c>
      <c r="AA12" t="s">
        <v>10</v>
      </c>
      <c r="AC12" s="1"/>
      <c r="AD12" s="1"/>
      <c r="AE12" s="1"/>
      <c r="AF12" s="1"/>
      <c r="AG12" s="1"/>
      <c r="AH12" s="1"/>
      <c r="AI12" s="1"/>
      <c r="AJ12" s="1"/>
      <c r="AK12" s="1">
        <f t="shared" ref="AK12:AW12" si="9">RSQ($L3:$L170,L3:L170)</f>
        <v>1</v>
      </c>
      <c r="AL12" s="1">
        <f t="shared" si="9"/>
        <v>2.3196101780090191E-2</v>
      </c>
      <c r="AM12" s="1">
        <f t="shared" si="9"/>
        <v>2.2990775723449426E-5</v>
      </c>
      <c r="AN12" s="1">
        <f t="shared" si="9"/>
        <v>1.4770150213682241E-5</v>
      </c>
      <c r="AO12" s="1">
        <f t="shared" si="9"/>
        <v>0.24594401932160148</v>
      </c>
      <c r="AP12" s="1">
        <f t="shared" si="9"/>
        <v>6.4638550012288644E-4</v>
      </c>
      <c r="AQ12" s="1">
        <f t="shared" si="9"/>
        <v>1.0562955139979345E-4</v>
      </c>
      <c r="AR12" s="1">
        <f t="shared" si="9"/>
        <v>0.78850152695199005</v>
      </c>
      <c r="AS12" s="1">
        <f t="shared" si="9"/>
        <v>1.2333631254276948E-2</v>
      </c>
      <c r="AT12" s="1">
        <f t="shared" si="9"/>
        <v>1.8596857436610195E-3</v>
      </c>
      <c r="AU12" s="1">
        <f t="shared" si="9"/>
        <v>6.1621096424417318E-4</v>
      </c>
      <c r="AV12" s="1">
        <f t="shared" si="9"/>
        <v>4.9784319506573187E-3</v>
      </c>
      <c r="AW12" s="1">
        <f t="shared" si="9"/>
        <v>4.2520244188501156E-4</v>
      </c>
    </row>
    <row r="13" spans="1:49" x14ac:dyDescent="0.3">
      <c r="A13" t="s">
        <v>29</v>
      </c>
      <c r="B13" t="s">
        <v>24</v>
      </c>
      <c r="C13" s="1">
        <v>1.0761018758578614E-2</v>
      </c>
      <c r="D13" s="1"/>
      <c r="E13" s="1"/>
      <c r="F13" s="1">
        <v>35.50052491817452</v>
      </c>
      <c r="G13" s="1">
        <v>73.419301400634268</v>
      </c>
      <c r="H13" s="1">
        <v>0.45924220497302987</v>
      </c>
      <c r="I13" s="1">
        <v>1.232474731007499</v>
      </c>
      <c r="J13" s="1">
        <v>0</v>
      </c>
      <c r="K13" s="1">
        <v>0.15877893874206103</v>
      </c>
      <c r="L13" s="1"/>
      <c r="M13" s="1">
        <v>29.184811948893284</v>
      </c>
      <c r="N13" s="1">
        <v>8.9103125912941873E-3</v>
      </c>
      <c r="O13" s="1"/>
      <c r="P13" s="1">
        <v>6.0963808786529891E-3</v>
      </c>
      <c r="Q13" s="1"/>
      <c r="R13" s="1"/>
      <c r="S13" s="1"/>
      <c r="T13" s="1">
        <v>0.60400000000000009</v>
      </c>
      <c r="U13" s="1"/>
      <c r="V13" s="1">
        <v>5.0405189319656065E-5</v>
      </c>
      <c r="W13" s="1"/>
      <c r="X13" s="1">
        <v>1.4498889639857099E-2</v>
      </c>
      <c r="AA13" t="s">
        <v>11</v>
      </c>
      <c r="AC13" s="1"/>
      <c r="AD13" s="1"/>
      <c r="AE13" s="1"/>
      <c r="AF13" s="1"/>
      <c r="AG13" s="1"/>
      <c r="AH13" s="1"/>
      <c r="AI13" s="1"/>
      <c r="AJ13" s="1"/>
      <c r="AK13" s="1"/>
      <c r="AL13" s="1">
        <f t="shared" ref="AL13:AW13" si="10">RSQ($M3:$M170,M3:M170)</f>
        <v>0.99999999999999956</v>
      </c>
      <c r="AM13" s="1">
        <f t="shared" si="10"/>
        <v>4.0382666356429821E-2</v>
      </c>
      <c r="AN13" s="1">
        <f t="shared" si="10"/>
        <v>5.9778632937008839E-3</v>
      </c>
      <c r="AO13" s="1">
        <f t="shared" si="10"/>
        <v>6.4131451659712596E-2</v>
      </c>
      <c r="AP13" s="1">
        <f t="shared" si="10"/>
        <v>1.3610428752649969E-2</v>
      </c>
      <c r="AQ13" s="1">
        <f t="shared" si="10"/>
        <v>3.689357876512062E-3</v>
      </c>
      <c r="AR13" s="1">
        <f t="shared" si="10"/>
        <v>2.4603708152085981E-2</v>
      </c>
      <c r="AS13" s="1">
        <f t="shared" si="10"/>
        <v>0.62405624458057762</v>
      </c>
      <c r="AT13" s="1">
        <f t="shared" si="10"/>
        <v>0.32048076770546946</v>
      </c>
      <c r="AU13" s="1">
        <f t="shared" si="10"/>
        <v>7.5946160068862567E-2</v>
      </c>
      <c r="AV13" s="1">
        <f t="shared" si="10"/>
        <v>1.349724362602968E-2</v>
      </c>
      <c r="AW13" s="1">
        <f t="shared" si="10"/>
        <v>8.2730331650327016E-6</v>
      </c>
    </row>
    <row r="14" spans="1:49" x14ac:dyDescent="0.3">
      <c r="A14" t="s">
        <v>23</v>
      </c>
      <c r="B14" t="s">
        <v>24</v>
      </c>
      <c r="C14" s="1">
        <v>7.8786030196736287E-3</v>
      </c>
      <c r="D14" s="1">
        <v>6.5472819932049828E-2</v>
      </c>
      <c r="E14" s="1">
        <v>0.18180188256387272</v>
      </c>
      <c r="F14" s="1">
        <v>100.95720373000678</v>
      </c>
      <c r="G14" s="1">
        <v>169.52504228329815</v>
      </c>
      <c r="H14" s="1">
        <v>4.7599000131561642</v>
      </c>
      <c r="I14" s="1">
        <v>0.77372024779915227</v>
      </c>
      <c r="J14" s="1"/>
      <c r="K14" s="1">
        <v>0.20077852898996104</v>
      </c>
      <c r="L14" s="1">
        <v>0.13331065318818042</v>
      </c>
      <c r="M14" s="1">
        <v>22.413172575130464</v>
      </c>
      <c r="N14" s="1">
        <v>5.4352906806894544E-2</v>
      </c>
      <c r="O14" s="1"/>
      <c r="P14" s="1"/>
      <c r="Q14" s="1"/>
      <c r="R14" s="1"/>
      <c r="S14" s="1"/>
      <c r="T14" s="1">
        <v>0.49853968253968262</v>
      </c>
      <c r="U14" s="1">
        <v>8.2407948568088835E-3</v>
      </c>
      <c r="V14" s="1">
        <v>8.5322238648363261E-3</v>
      </c>
      <c r="W14" s="1">
        <v>0.39102188052538517</v>
      </c>
      <c r="X14" s="1">
        <v>1.0982137684657717E-2</v>
      </c>
      <c r="AA14" t="s">
        <v>12</v>
      </c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>
        <f t="shared" ref="AM14:AW14" si="11">RSQ($N3:$N170,N3:N170)</f>
        <v>1</v>
      </c>
      <c r="AN14" s="1">
        <f t="shared" si="11"/>
        <v>1.321150586646223E-2</v>
      </c>
      <c r="AO14" s="1">
        <f t="shared" si="11"/>
        <v>4.3392415308383721E-3</v>
      </c>
      <c r="AP14" s="1">
        <f t="shared" si="11"/>
        <v>9.5062293389792715E-3</v>
      </c>
      <c r="AQ14" s="1">
        <f t="shared" si="11"/>
        <v>3.6921770846260415E-2</v>
      </c>
      <c r="AR14" s="1">
        <f t="shared" si="11"/>
        <v>6.3885229386013584E-2</v>
      </c>
      <c r="AS14" s="1">
        <f t="shared" si="11"/>
        <v>0.16933995262491267</v>
      </c>
      <c r="AT14" s="1">
        <f t="shared" si="11"/>
        <v>8.0450036745731025E-3</v>
      </c>
      <c r="AU14" s="1">
        <f t="shared" si="11"/>
        <v>1.7660042075031665E-4</v>
      </c>
      <c r="AV14" s="1">
        <f t="shared" si="11"/>
        <v>4.9142063946987273E-2</v>
      </c>
      <c r="AW14" s="1">
        <f t="shared" si="11"/>
        <v>3.0151539137464056E-2</v>
      </c>
    </row>
    <row r="15" spans="1:49" x14ac:dyDescent="0.3">
      <c r="A15" t="s">
        <v>30</v>
      </c>
      <c r="B15" t="s">
        <v>24</v>
      </c>
      <c r="C15" s="1">
        <v>5.1883483300289752E-3</v>
      </c>
      <c r="D15" s="1"/>
      <c r="E15" s="1"/>
      <c r="F15" s="1">
        <v>118.12820354474155</v>
      </c>
      <c r="G15" s="1">
        <v>650.6770005285415</v>
      </c>
      <c r="H15" s="1">
        <v>0.23006183396921459</v>
      </c>
      <c r="I15" s="1">
        <v>1.0099445712422561</v>
      </c>
      <c r="J15" s="1">
        <v>0</v>
      </c>
      <c r="K15" s="1">
        <v>0.1813153042409342</v>
      </c>
      <c r="L15" s="1">
        <v>0</v>
      </c>
      <c r="M15" s="1">
        <v>3.8626956991182286</v>
      </c>
      <c r="N15" s="1">
        <v>7.3064563248612338E-2</v>
      </c>
      <c r="O15" s="1"/>
      <c r="P15" s="1">
        <v>1.3547513063673312E-3</v>
      </c>
      <c r="Q15" s="1"/>
      <c r="R15" s="1"/>
      <c r="S15" s="1"/>
      <c r="T15" s="1">
        <v>1.0881587301587303</v>
      </c>
      <c r="U15" s="1"/>
      <c r="V15" s="1">
        <v>2.4744365666012978E-4</v>
      </c>
      <c r="W15" s="1">
        <v>0.10385541146754231</v>
      </c>
      <c r="X15" s="1">
        <v>1.1784203920054068E-2</v>
      </c>
      <c r="AA15" t="s">
        <v>25</v>
      </c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>
        <f t="shared" ref="AN15:AW15" si="12">RSQ($O3:$O170,O3:O170)</f>
        <v>1</v>
      </c>
      <c r="AO15" s="1">
        <f t="shared" si="12"/>
        <v>1</v>
      </c>
      <c r="AP15" s="1">
        <f t="shared" si="12"/>
        <v>0.99099417149156832</v>
      </c>
      <c r="AQ15" s="1">
        <f t="shared" si="12"/>
        <v>0.89483167402491293</v>
      </c>
      <c r="AR15" s="1">
        <f t="shared" si="12"/>
        <v>4.2083004974674994E-2</v>
      </c>
      <c r="AS15" s="1">
        <f t="shared" si="12"/>
        <v>3.3084977065525401E-3</v>
      </c>
      <c r="AT15" s="1">
        <f t="shared" si="12"/>
        <v>6.9826983849379645E-2</v>
      </c>
      <c r="AU15" s="1">
        <f t="shared" si="12"/>
        <v>2.6315634394146036E-3</v>
      </c>
      <c r="AV15" s="1">
        <f t="shared" si="12"/>
        <v>9.3217901893660662E-4</v>
      </c>
      <c r="AW15" s="1">
        <f t="shared" si="12"/>
        <v>0.78954599046116547</v>
      </c>
    </row>
    <row r="16" spans="1:49" x14ac:dyDescent="0.3">
      <c r="A16" t="s">
        <v>30</v>
      </c>
      <c r="B16" t="s">
        <v>24</v>
      </c>
      <c r="C16" s="1">
        <v>1.4700320268415428E-2</v>
      </c>
      <c r="D16" s="1"/>
      <c r="E16" s="1"/>
      <c r="F16" s="1">
        <v>9.1440746001358608</v>
      </c>
      <c r="G16" s="1">
        <v>344.03611522198742</v>
      </c>
      <c r="H16" s="1">
        <v>1.7188527825286146</v>
      </c>
      <c r="I16" s="1">
        <v>1.0955330942288881</v>
      </c>
      <c r="J16" s="1">
        <v>0</v>
      </c>
      <c r="K16" s="1">
        <v>0.16902274124154884</v>
      </c>
      <c r="L16" s="1">
        <v>0</v>
      </c>
      <c r="M16" s="1">
        <v>0.41965089076840018</v>
      </c>
      <c r="N16" s="1">
        <v>0.17642418930762491</v>
      </c>
      <c r="O16" s="1"/>
      <c r="P16" s="1">
        <v>2.7095026127346624E-3</v>
      </c>
      <c r="Q16" s="1"/>
      <c r="R16" s="1"/>
      <c r="S16" s="1"/>
      <c r="T16" s="1"/>
      <c r="U16" s="1"/>
      <c r="V16" s="1"/>
      <c r="W16" s="1">
        <v>6.2563500884061637E-2</v>
      </c>
      <c r="X16" s="1">
        <v>0.20360142898522737</v>
      </c>
      <c r="AA16" t="s">
        <v>14</v>
      </c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>
        <f>RSQ($P3:$P170,P3:P170)</f>
        <v>1</v>
      </c>
      <c r="AP16" s="1"/>
      <c r="AQ16" s="1">
        <f>RSQ($P3:$P170,R3:R170)</f>
        <v>0.72540186410062257</v>
      </c>
      <c r="AR16" s="1"/>
      <c r="AS16" s="1">
        <f>RSQ($P3:$P170,T3:T170)</f>
        <v>0.1729288517057283</v>
      </c>
      <c r="AT16" s="1">
        <f>RSQ($P3:$P170,U3:U170)</f>
        <v>7.7473015647870846E-2</v>
      </c>
      <c r="AU16" s="1">
        <f>RSQ($P3:$P170,V3:V170)</f>
        <v>0.88085876522050888</v>
      </c>
      <c r="AV16" s="1">
        <f>RSQ($P3:$P170,W3:W170)</f>
        <v>7.1979768307306263E-2</v>
      </c>
      <c r="AW16" s="1">
        <f>RSQ($P3:$P170,X3:X170)</f>
        <v>2.4487677806595678E-2</v>
      </c>
    </row>
    <row r="17" spans="1:49" x14ac:dyDescent="0.3">
      <c r="A17" t="s">
        <v>30</v>
      </c>
      <c r="B17" t="s">
        <v>24</v>
      </c>
      <c r="C17" s="1">
        <v>4.4197041329876452E-3</v>
      </c>
      <c r="D17" s="1"/>
      <c r="E17" s="1"/>
      <c r="F17" s="1">
        <v>179.98517878095473</v>
      </c>
      <c r="G17" s="1">
        <v>1032.1083456659624</v>
      </c>
      <c r="H17" s="1">
        <v>0.2882383896855677</v>
      </c>
      <c r="I17" s="1">
        <v>0.90552657319856544</v>
      </c>
      <c r="J17" s="1">
        <v>0</v>
      </c>
      <c r="K17" s="1">
        <v>0.19053472649047323</v>
      </c>
      <c r="L17" s="1">
        <v>0</v>
      </c>
      <c r="M17" s="1">
        <v>21.840921360446281</v>
      </c>
      <c r="N17" s="1">
        <v>5.5243938066023958E-3</v>
      </c>
      <c r="O17" s="1"/>
      <c r="P17" s="1">
        <v>-4.5384168763305593E-3</v>
      </c>
      <c r="Q17" s="1"/>
      <c r="R17" s="1"/>
      <c r="S17" s="1"/>
      <c r="T17" s="1">
        <v>1.888698412698413</v>
      </c>
      <c r="U17" s="1"/>
      <c r="V17" s="1"/>
      <c r="W17" s="1">
        <v>1.9394685274059104E-2</v>
      </c>
      <c r="X17" s="1">
        <v>3.640146760644974E-3</v>
      </c>
      <c r="AA17" t="s">
        <v>26</v>
      </c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>
        <f t="shared" ref="AP17:AW17" si="13">RSQ($Q3:$Q170,Q3:Q170)</f>
        <v>0.99999999999999978</v>
      </c>
      <c r="AQ17" s="1">
        <f t="shared" si="13"/>
        <v>0.98958779187936463</v>
      </c>
      <c r="AR17" s="1">
        <f t="shared" si="13"/>
        <v>1.0000000000000004</v>
      </c>
      <c r="AS17" s="1">
        <f t="shared" si="13"/>
        <v>2.8055497733414769E-2</v>
      </c>
      <c r="AT17" s="1">
        <f t="shared" si="13"/>
        <v>0.26323124511370211</v>
      </c>
      <c r="AU17" s="1">
        <f t="shared" si="13"/>
        <v>0.12121994625578969</v>
      </c>
      <c r="AV17" s="1">
        <f t="shared" si="13"/>
        <v>0.42210965329930183</v>
      </c>
      <c r="AW17" s="1">
        <f t="shared" si="13"/>
        <v>0.80282057676492313</v>
      </c>
    </row>
    <row r="18" spans="1:49" x14ac:dyDescent="0.3">
      <c r="A18" t="s">
        <v>30</v>
      </c>
      <c r="B18" t="s">
        <v>24</v>
      </c>
      <c r="C18" s="1"/>
      <c r="D18" s="1"/>
      <c r="E18" s="1"/>
      <c r="F18" s="1">
        <v>38.065830914592723</v>
      </c>
      <c r="G18" s="1">
        <v>1196.6473572938694</v>
      </c>
      <c r="H18" s="1">
        <v>0.34377055650572297</v>
      </c>
      <c r="I18" s="1">
        <v>1.0784153896315618</v>
      </c>
      <c r="J18" s="1">
        <v>0</v>
      </c>
      <c r="K18" s="1">
        <v>0.18336406474083178</v>
      </c>
      <c r="L18" s="1"/>
      <c r="M18" s="1">
        <v>2.0696418931077916</v>
      </c>
      <c r="N18" s="1">
        <v>2.9404031551270817</v>
      </c>
      <c r="O18" s="1"/>
      <c r="P18" s="1">
        <v>2.0321269595509968E-3</v>
      </c>
      <c r="Q18" s="1"/>
      <c r="R18" s="1"/>
      <c r="S18" s="1"/>
      <c r="T18" s="1">
        <v>9.0600000000000014E-2</v>
      </c>
      <c r="U18" s="1"/>
      <c r="V18" s="1"/>
      <c r="W18" s="1"/>
      <c r="X18" s="1">
        <v>0.10550255865598146</v>
      </c>
      <c r="AA18" t="s">
        <v>16</v>
      </c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>
        <f t="shared" ref="AQ18:AW18" si="14">RSQ($R3:$R170,R3:R170)</f>
        <v>1</v>
      </c>
      <c r="AR18" s="1">
        <f t="shared" si="14"/>
        <v>6.2166769863565653E-2</v>
      </c>
      <c r="AS18" s="1">
        <f t="shared" si="14"/>
        <v>2.2415059315347818E-2</v>
      </c>
      <c r="AT18" s="1">
        <f t="shared" si="14"/>
        <v>2.2108586343673069E-2</v>
      </c>
      <c r="AU18" s="1">
        <f t="shared" si="14"/>
        <v>2.0627766943754895E-3</v>
      </c>
      <c r="AV18" s="1">
        <f t="shared" si="14"/>
        <v>5.9675280606291637E-3</v>
      </c>
      <c r="AW18" s="1">
        <f t="shared" si="14"/>
        <v>0.64862208542196331</v>
      </c>
    </row>
    <row r="19" spans="1:49" x14ac:dyDescent="0.3">
      <c r="A19" t="s">
        <v>30</v>
      </c>
      <c r="B19" t="s">
        <v>24</v>
      </c>
      <c r="C19" s="1"/>
      <c r="D19" s="1"/>
      <c r="E19" s="1"/>
      <c r="F19" s="1">
        <v>26.687457543382944</v>
      </c>
      <c r="G19" s="1">
        <v>885.02044133192419</v>
      </c>
      <c r="H19" s="1"/>
      <c r="I19" s="1">
        <v>1.129768503423541</v>
      </c>
      <c r="J19" s="1">
        <v>0</v>
      </c>
      <c r="K19" s="1">
        <v>0.16287645974185616</v>
      </c>
      <c r="L19" s="1">
        <v>0</v>
      </c>
      <c r="M19" s="1">
        <v>1.268490192549937</v>
      </c>
      <c r="N19" s="1">
        <v>7.8410750803388843E-2</v>
      </c>
      <c r="O19" s="1"/>
      <c r="P19" s="1">
        <v>1.3547513063673312E-3</v>
      </c>
      <c r="Q19" s="1"/>
      <c r="R19" s="1"/>
      <c r="S19" s="1"/>
      <c r="T19" s="1"/>
      <c r="U19" s="1"/>
      <c r="V19" s="1">
        <v>8.7063508824860477E-5</v>
      </c>
      <c r="W19" s="1"/>
      <c r="X19" s="1">
        <v>1.0365163657429755E-2</v>
      </c>
      <c r="AA19" t="s">
        <v>17</v>
      </c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>
        <f t="shared" ref="AR19:AW19" si="15">RSQ($S3:$S170,S3:S170)</f>
        <v>1.0000000000000004</v>
      </c>
      <c r="AS19" s="1">
        <f t="shared" si="15"/>
        <v>5.1923568080577361E-5</v>
      </c>
      <c r="AT19" s="1">
        <f t="shared" si="15"/>
        <v>0.47338351182476479</v>
      </c>
      <c r="AU19" s="1">
        <f t="shared" si="15"/>
        <v>0.10906315165431225</v>
      </c>
      <c r="AV19" s="1">
        <f t="shared" si="15"/>
        <v>0.47143679179862341</v>
      </c>
      <c r="AW19" s="1">
        <f t="shared" si="15"/>
        <v>0.26257849827394797</v>
      </c>
    </row>
    <row r="20" spans="1:49" x14ac:dyDescent="0.3">
      <c r="A20" t="s">
        <v>30</v>
      </c>
      <c r="B20" t="s">
        <v>24</v>
      </c>
      <c r="C20" s="1"/>
      <c r="D20" s="1"/>
      <c r="E20" s="1"/>
      <c r="F20" s="1">
        <v>19.198419069968505</v>
      </c>
      <c r="G20" s="1">
        <v>489.87751189217778</v>
      </c>
      <c r="H20" s="1"/>
      <c r="I20" s="1">
        <v>1.1811216172155199</v>
      </c>
      <c r="J20" s="1"/>
      <c r="K20" s="1">
        <v>0.22741241548862937</v>
      </c>
      <c r="L20" s="1">
        <v>0</v>
      </c>
      <c r="M20" s="1">
        <v>1.7167536440525462</v>
      </c>
      <c r="N20" s="1">
        <v>7.0391469471224086E-2</v>
      </c>
      <c r="O20" s="1"/>
      <c r="P20" s="1">
        <v>-2.0321269595509968E-3</v>
      </c>
      <c r="Q20" s="1"/>
      <c r="R20" s="1"/>
      <c r="S20" s="1"/>
      <c r="T20" s="1">
        <v>5.0333333333333341E-2</v>
      </c>
      <c r="U20" s="1"/>
      <c r="V20" s="1"/>
      <c r="W20" s="1">
        <v>0.107609221520586</v>
      </c>
      <c r="X20" s="1">
        <v>0.11845901322776864</v>
      </c>
      <c r="AA20" t="s">
        <v>18</v>
      </c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>
        <f>RSQ($T3:$T170,T3:T170)</f>
        <v>1.0000000000000004</v>
      </c>
      <c r="AT20" s="1">
        <f>RSQ($T3:$T170,U3:U170)</f>
        <v>9.2302504518339393E-2</v>
      </c>
      <c r="AU20" s="1">
        <f>RSQ($T3:$T170,V3:V170)</f>
        <v>2.3740870977732441E-2</v>
      </c>
      <c r="AV20" s="1">
        <f>RSQ($T3:$T170,W3:W170)</f>
        <v>3.8911360471901649E-2</v>
      </c>
      <c r="AW20" s="1">
        <f>RSQ($T3:$T170,X3:X170)</f>
        <v>3.4368242360241919E-4</v>
      </c>
    </row>
    <row r="21" spans="1:49" x14ac:dyDescent="0.3">
      <c r="A21" t="s">
        <v>30</v>
      </c>
      <c r="B21" t="s">
        <v>24</v>
      </c>
      <c r="C21" s="1"/>
      <c r="D21" s="1"/>
      <c r="E21" s="1"/>
      <c r="F21" s="1">
        <v>5.3788674118446247</v>
      </c>
      <c r="G21" s="1">
        <v>299.16183932346735</v>
      </c>
      <c r="H21" s="1"/>
      <c r="I21" s="1">
        <v>1.1640039126181938</v>
      </c>
      <c r="J21" s="1"/>
      <c r="K21" s="1"/>
      <c r="L21" s="1">
        <v>0</v>
      </c>
      <c r="M21" s="1">
        <v>0.41011337052366376</v>
      </c>
      <c r="N21" s="1">
        <v>3.6532281624306173E-3</v>
      </c>
      <c r="O21" s="1"/>
      <c r="P21" s="1">
        <v>-3.386878265918328E-3</v>
      </c>
      <c r="Q21" s="1"/>
      <c r="R21" s="1"/>
      <c r="S21" s="1"/>
      <c r="T21" s="1">
        <v>5.8003174603174612E-2</v>
      </c>
      <c r="U21" s="1"/>
      <c r="V21" s="1"/>
      <c r="W21" s="1"/>
      <c r="X21" s="1"/>
      <c r="AA21" t="s">
        <v>19</v>
      </c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>
        <f>RSQ($U3:$U170,U3:U170)</f>
        <v>1</v>
      </c>
      <c r="AU21" s="1">
        <f>RSQ($U3:$U170,V3:V170)</f>
        <v>0.46887841779822953</v>
      </c>
      <c r="AV21" s="1">
        <f>RSQ($U3:$U170,W3:W170)</f>
        <v>0.17137884937629458</v>
      </c>
      <c r="AW21" s="1">
        <f>RSQ($U3:$U170,X3:X170)</f>
        <v>2.9846702074260226E-4</v>
      </c>
    </row>
    <row r="22" spans="1:49" x14ac:dyDescent="0.3">
      <c r="A22" t="s">
        <v>30</v>
      </c>
      <c r="B22" t="s">
        <v>24</v>
      </c>
      <c r="C22" s="1"/>
      <c r="D22" s="1"/>
      <c r="E22" s="1"/>
      <c r="F22" s="1">
        <v>2.9583770765145432</v>
      </c>
      <c r="G22" s="1"/>
      <c r="H22" s="1">
        <v>0.33495592685173003</v>
      </c>
      <c r="I22" s="1"/>
      <c r="J22" s="1"/>
      <c r="K22" s="1"/>
      <c r="L22" s="1"/>
      <c r="M22" s="1">
        <v>0.50548857297102745</v>
      </c>
      <c r="N22" s="1"/>
      <c r="O22" s="1"/>
      <c r="P22" s="1">
        <v>4.7416295722856588E-3</v>
      </c>
      <c r="Q22" s="1"/>
      <c r="R22" s="1"/>
      <c r="S22" s="1"/>
      <c r="T22" s="1"/>
      <c r="U22" s="1"/>
      <c r="V22" s="1"/>
      <c r="W22" s="1"/>
      <c r="X22" s="1"/>
      <c r="AA22" t="s">
        <v>20</v>
      </c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>
        <f>RSQ($V3:$V170,V3:V170)</f>
        <v>1</v>
      </c>
      <c r="AV22" s="1">
        <f>RSQ($V3:$V170,W3:W170)</f>
        <v>0.32928801381861333</v>
      </c>
      <c r="AW22" s="1">
        <f>RSQ($V3:$V170,X3:X170)</f>
        <v>3.9781150537184861E-5</v>
      </c>
    </row>
    <row r="23" spans="1:49" x14ac:dyDescent="0.3">
      <c r="A23" t="s">
        <v>30</v>
      </c>
      <c r="B23" t="s">
        <v>24</v>
      </c>
      <c r="C23" s="1"/>
      <c r="D23" s="1"/>
      <c r="E23" s="1"/>
      <c r="F23" s="1">
        <v>2.7721855122583832</v>
      </c>
      <c r="G23" s="1">
        <v>34.52826228858352</v>
      </c>
      <c r="H23" s="1"/>
      <c r="I23" s="1"/>
      <c r="J23" s="1"/>
      <c r="K23" s="1"/>
      <c r="L23" s="1"/>
      <c r="M23" s="1"/>
      <c r="N23" s="1"/>
      <c r="O23" s="1"/>
      <c r="P23" s="1">
        <v>5.4190052254693248E-3</v>
      </c>
      <c r="Q23" s="1"/>
      <c r="R23" s="1"/>
      <c r="S23" s="1"/>
      <c r="T23" s="1"/>
      <c r="U23" s="1"/>
      <c r="V23" s="1"/>
      <c r="W23" s="1">
        <v>2.6276670371305887E-2</v>
      </c>
      <c r="X23" s="1"/>
      <c r="AA23" t="s">
        <v>21</v>
      </c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>
        <f>RSQ($W3:$W170,W3:W170)</f>
        <v>1</v>
      </c>
      <c r="AW23" s="1">
        <f>RSQ($W3:$W170,X3:X170)</f>
        <v>2.3569351136308994E-2</v>
      </c>
    </row>
    <row r="24" spans="1:49" x14ac:dyDescent="0.3">
      <c r="A24" t="s">
        <v>30</v>
      </c>
      <c r="B24" t="s">
        <v>24</v>
      </c>
      <c r="C24" s="1"/>
      <c r="D24" s="1"/>
      <c r="E24" s="1"/>
      <c r="F24" s="1">
        <v>2.6273698511702586</v>
      </c>
      <c r="G24" s="1">
        <v>102.33827920190278</v>
      </c>
      <c r="H24" s="1">
        <v>5.288777792395738</v>
      </c>
      <c r="I24" s="1">
        <v>1.2495924356048256</v>
      </c>
      <c r="J24" s="1"/>
      <c r="K24" s="1"/>
      <c r="L24" s="1"/>
      <c r="M24" s="1">
        <v>0.2002879251394637</v>
      </c>
      <c r="N24" s="1">
        <v>1.2474437627811863E-2</v>
      </c>
      <c r="O24" s="1"/>
      <c r="P24" s="1"/>
      <c r="Q24" s="1"/>
      <c r="R24" s="1"/>
      <c r="S24" s="1"/>
      <c r="T24" s="1"/>
      <c r="U24" s="1"/>
      <c r="V24" s="1"/>
      <c r="W24" s="1"/>
      <c r="X24" s="1"/>
      <c r="AA24" t="s">
        <v>22</v>
      </c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>
        <f>RSQ($X3:$X170,X3:X170)</f>
        <v>1</v>
      </c>
    </row>
    <row r="25" spans="1:49" x14ac:dyDescent="0.3">
      <c r="A25" t="s">
        <v>30</v>
      </c>
      <c r="B25" t="s">
        <v>24</v>
      </c>
      <c r="C25" s="1"/>
      <c r="D25" s="1"/>
      <c r="E25" s="1">
        <v>0.23307933662034963</v>
      </c>
      <c r="F25" s="1">
        <v>1.3860927561291916</v>
      </c>
      <c r="G25" s="1">
        <v>21.315281051797051</v>
      </c>
      <c r="H25" s="1">
        <v>0.81094592816734645</v>
      </c>
      <c r="I25" s="1">
        <v>1.3522986631887839</v>
      </c>
      <c r="J25" s="1"/>
      <c r="K25" s="1">
        <v>0.18080311411595981</v>
      </c>
      <c r="L25" s="1"/>
      <c r="M25" s="1"/>
      <c r="N25" s="1"/>
      <c r="O25" s="1"/>
      <c r="P25" s="1"/>
      <c r="Q25" s="1">
        <v>3.959934777544841E-3</v>
      </c>
      <c r="R25" s="1"/>
      <c r="S25" s="1"/>
      <c r="T25" s="1"/>
      <c r="U25" s="1"/>
      <c r="V25" s="1">
        <v>1.0539266857746267E-3</v>
      </c>
      <c r="W25" s="1">
        <v>2.0645955291740337E-2</v>
      </c>
      <c r="X25" s="1">
        <v>4.5039103987641205E-3</v>
      </c>
    </row>
    <row r="26" spans="1:49" x14ac:dyDescent="0.3">
      <c r="A26" t="s">
        <v>30</v>
      </c>
      <c r="B26" t="s">
        <v>24</v>
      </c>
      <c r="C26" s="1">
        <v>8.647247216714957E-3</v>
      </c>
      <c r="D26" s="1"/>
      <c r="E26" s="1">
        <v>0.30766472433886155</v>
      </c>
      <c r="F26" s="1">
        <v>37.652071882912367</v>
      </c>
      <c r="G26" s="1">
        <v>350.26865354122634</v>
      </c>
      <c r="H26" s="1">
        <v>0.58176555716353118</v>
      </c>
      <c r="I26" s="1">
        <v>1.7117704597326378</v>
      </c>
      <c r="J26" s="1"/>
      <c r="K26" s="1">
        <v>0.20538824011473059</v>
      </c>
      <c r="L26" s="1">
        <v>0</v>
      </c>
      <c r="M26" s="1">
        <v>0.44826345150260921</v>
      </c>
      <c r="N26" s="1">
        <v>4.5442594215600362E-3</v>
      </c>
      <c r="O26" s="1"/>
      <c r="P26" s="1">
        <v>1.6257015676407974E-2</v>
      </c>
      <c r="Q26" s="1"/>
      <c r="R26" s="1">
        <v>9.1852558749850877E-3</v>
      </c>
      <c r="S26" s="1"/>
      <c r="T26" s="1">
        <v>1.1025396825396827E-2</v>
      </c>
      <c r="U26" s="1"/>
      <c r="V26" s="1">
        <v>6.2319143158847496E-4</v>
      </c>
      <c r="W26" s="1">
        <v>4.0666275574640059E-2</v>
      </c>
      <c r="X26" s="1">
        <v>2.8380805252486239E-3</v>
      </c>
    </row>
    <row r="27" spans="1:49" x14ac:dyDescent="0.3">
      <c r="A27" t="s">
        <v>30</v>
      </c>
      <c r="B27" t="s">
        <v>24</v>
      </c>
      <c r="C27" s="1">
        <v>1.8255299679731576E-2</v>
      </c>
      <c r="D27" s="1"/>
      <c r="E27" s="1"/>
      <c r="F27" s="1">
        <v>1.8619156425616008</v>
      </c>
      <c r="G27" s="1">
        <v>104.70664376321356</v>
      </c>
      <c r="H27" s="1">
        <v>0.26532035258518616</v>
      </c>
      <c r="I27" s="1">
        <v>1.3351809585914576</v>
      </c>
      <c r="J27" s="1"/>
      <c r="K27" s="1">
        <v>0.17209588199139519</v>
      </c>
      <c r="L27" s="1">
        <v>0</v>
      </c>
      <c r="M27" s="1">
        <v>0.27658808709735461</v>
      </c>
      <c r="N27" s="1"/>
      <c r="O27" s="1"/>
      <c r="P27" s="1"/>
      <c r="Q27" s="1">
        <v>2.9117167481947362E-3</v>
      </c>
      <c r="R27" s="1"/>
      <c r="S27" s="1"/>
      <c r="T27" s="1"/>
      <c r="U27" s="1"/>
      <c r="V27" s="1">
        <v>9.1645798763011026E-4</v>
      </c>
      <c r="W27" s="1">
        <v>1.1699374665319525E-2</v>
      </c>
      <c r="X27" s="1">
        <v>5.8612532586656361E-3</v>
      </c>
    </row>
    <row r="28" spans="1:49" x14ac:dyDescent="0.3">
      <c r="A28" t="s">
        <v>30</v>
      </c>
      <c r="B28" t="s">
        <v>24</v>
      </c>
      <c r="C28" s="1"/>
      <c r="D28" s="1"/>
      <c r="E28" s="1"/>
      <c r="F28" s="1">
        <v>1.9239794973136541</v>
      </c>
      <c r="G28" s="1">
        <v>55.344940274841456</v>
      </c>
      <c r="H28" s="1">
        <v>0.57295092750953824</v>
      </c>
      <c r="I28" s="1">
        <v>1.4721225953700685</v>
      </c>
      <c r="J28" s="1">
        <v>0</v>
      </c>
      <c r="K28" s="1">
        <v>0.20436385986478178</v>
      </c>
      <c r="L28" s="1">
        <v>0</v>
      </c>
      <c r="M28" s="1"/>
      <c r="N28" s="1"/>
      <c r="O28" s="1"/>
      <c r="P28" s="1"/>
      <c r="Q28" s="1"/>
      <c r="R28" s="1"/>
      <c r="S28" s="1"/>
      <c r="T28" s="1">
        <v>1.5819047619047621E-2</v>
      </c>
      <c r="U28" s="1"/>
      <c r="V28" s="1"/>
      <c r="W28" s="1">
        <v>1.5015240212174791E-2</v>
      </c>
      <c r="X28" s="1">
        <v>9.9949792410929782E-3</v>
      </c>
    </row>
    <row r="29" spans="1:49" x14ac:dyDescent="0.3">
      <c r="A29" t="s">
        <v>30</v>
      </c>
      <c r="B29" t="s">
        <v>24</v>
      </c>
      <c r="C29" s="1"/>
      <c r="D29" s="1"/>
      <c r="E29" s="1">
        <v>0.55939040788883909</v>
      </c>
      <c r="F29" s="1">
        <v>1.4895325140492806</v>
      </c>
      <c r="G29" s="1">
        <v>40.511499075052868</v>
      </c>
      <c r="H29" s="1">
        <v>1.1459018550190765</v>
      </c>
      <c r="I29" s="1">
        <v>1.5577111183567005</v>
      </c>
      <c r="J29" s="1"/>
      <c r="K29" s="1">
        <v>0.18387625486580617</v>
      </c>
      <c r="L29" s="1">
        <v>0</v>
      </c>
      <c r="M29" s="1"/>
      <c r="N29" s="1">
        <v>1.7820625182588375E-2</v>
      </c>
      <c r="O29" s="1"/>
      <c r="P29" s="1">
        <v>1.9643893942326303E-2</v>
      </c>
      <c r="Q29" s="1">
        <v>4.484043792219893E-3</v>
      </c>
      <c r="R29" s="1"/>
      <c r="S29" s="1"/>
      <c r="T29" s="1">
        <v>5.1771428571428579E-2</v>
      </c>
      <c r="U29" s="1"/>
      <c r="V29" s="1">
        <v>3.7116548499019461E-4</v>
      </c>
      <c r="W29" s="1">
        <v>1.0260414144986109E-2</v>
      </c>
      <c r="X29" s="1">
        <v>2.4061987061890504E-3</v>
      </c>
    </row>
    <row r="30" spans="1:49" x14ac:dyDescent="0.3">
      <c r="A30" t="s">
        <v>30</v>
      </c>
      <c r="B30" t="s">
        <v>24</v>
      </c>
      <c r="C30" s="1">
        <v>8.2629251181942937E-3</v>
      </c>
      <c r="D30" s="1"/>
      <c r="E30" s="1">
        <v>0.18413267593007621</v>
      </c>
      <c r="F30" s="1">
        <v>1.427468659297227</v>
      </c>
      <c r="G30" s="1">
        <v>48.987751189217775</v>
      </c>
      <c r="H30" s="1">
        <v>9.6960926193921857</v>
      </c>
      <c r="I30" s="1">
        <v>1.318063253994131</v>
      </c>
      <c r="J30" s="1"/>
      <c r="K30" s="1">
        <v>0.20743700061462814</v>
      </c>
      <c r="L30" s="1">
        <v>0</v>
      </c>
      <c r="M30" s="1">
        <v>0.30520064783156375</v>
      </c>
      <c r="N30" s="1">
        <v>6.7718375693835821E-3</v>
      </c>
      <c r="O30" s="1">
        <v>6.9282238442822386E-3</v>
      </c>
      <c r="P30" s="1"/>
      <c r="Q30" s="1"/>
      <c r="R30" s="1"/>
      <c r="S30" s="1"/>
      <c r="T30" s="1">
        <v>3.4993650793650799E-2</v>
      </c>
      <c r="U30" s="1"/>
      <c r="V30" s="1">
        <v>3.5283632523759243E-4</v>
      </c>
      <c r="W30" s="1">
        <v>8.3209456175801968E-3</v>
      </c>
      <c r="X30" s="1">
        <v>2.4061987061890504E-3</v>
      </c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1:49" x14ac:dyDescent="0.3">
      <c r="A31" t="s">
        <v>30</v>
      </c>
      <c r="B31" t="s">
        <v>24</v>
      </c>
      <c r="C31" s="1"/>
      <c r="D31" s="1"/>
      <c r="E31" s="1">
        <v>0.48946660690273419</v>
      </c>
      <c r="F31" s="1">
        <v>2.482554190082134</v>
      </c>
      <c r="G31" s="1">
        <v>164.53901162790703</v>
      </c>
      <c r="H31" s="1">
        <v>0.14808577818708066</v>
      </c>
      <c r="I31" s="1">
        <v>1.1811216172155199</v>
      </c>
      <c r="J31" s="1"/>
      <c r="K31" s="1">
        <v>0.15775455849211226</v>
      </c>
      <c r="L31" s="1">
        <v>0</v>
      </c>
      <c r="M31" s="1">
        <v>0.52456361346050029</v>
      </c>
      <c r="N31" s="1"/>
      <c r="O31" s="1"/>
      <c r="P31" s="1"/>
      <c r="Q31" s="1"/>
      <c r="R31" s="1"/>
      <c r="S31" s="1"/>
      <c r="T31" s="1">
        <v>1.2942857142857145E-2</v>
      </c>
      <c r="U31" s="1"/>
      <c r="V31" s="1"/>
      <c r="W31" s="1">
        <v>8.0081281131598892E-3</v>
      </c>
      <c r="X31" s="1">
        <v>1.850922081683885E-3</v>
      </c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1:49" x14ac:dyDescent="0.3">
      <c r="A32" t="s">
        <v>30</v>
      </c>
      <c r="B32" t="s">
        <v>24</v>
      </c>
      <c r="C32" s="1">
        <v>1.489248131767576E-2</v>
      </c>
      <c r="D32" s="1"/>
      <c r="E32" s="1">
        <v>0.27037203047960556</v>
      </c>
      <c r="F32" s="1">
        <v>151.84956462669055</v>
      </c>
      <c r="G32" s="1">
        <v>1135.568481765328</v>
      </c>
      <c r="H32" s="1">
        <v>1.0489409288251546</v>
      </c>
      <c r="I32" s="1">
        <v>1.5919465275513531</v>
      </c>
      <c r="J32" s="1"/>
      <c r="K32" s="1">
        <v>0.20641262036467936</v>
      </c>
      <c r="L32" s="1">
        <v>0</v>
      </c>
      <c r="M32" s="1">
        <v>4.0629836242576918</v>
      </c>
      <c r="N32" s="1">
        <v>1.5771253286590712</v>
      </c>
      <c r="O32" s="1">
        <v>1.3041362530413625E-2</v>
      </c>
      <c r="P32" s="1"/>
      <c r="Q32" s="1">
        <v>2.2129047286279994E-3</v>
      </c>
      <c r="R32" s="1"/>
      <c r="S32" s="1">
        <v>8.6680529714348257E-3</v>
      </c>
      <c r="T32" s="1">
        <v>0.70946031746031757</v>
      </c>
      <c r="U32" s="1"/>
      <c r="V32" s="1">
        <v>1.9703846734047369E-3</v>
      </c>
      <c r="W32" s="1">
        <v>0.10448104647638293</v>
      </c>
      <c r="X32" s="1">
        <v>0.14128705223520324</v>
      </c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1:49" x14ac:dyDescent="0.3">
      <c r="A33" t="s">
        <v>31</v>
      </c>
      <c r="B33" t="s">
        <v>24</v>
      </c>
      <c r="C33" s="1"/>
      <c r="D33" s="1"/>
      <c r="E33" s="1">
        <v>0.21210219632451816</v>
      </c>
      <c r="F33" s="1">
        <v>2.2549867226579385</v>
      </c>
      <c r="G33" s="1">
        <v>13.088330470401695</v>
      </c>
      <c r="H33" s="1">
        <v>0.54650703854755955</v>
      </c>
      <c r="I33" s="1">
        <v>2.122595370068471</v>
      </c>
      <c r="J33" s="1">
        <v>0</v>
      </c>
      <c r="K33" s="1">
        <v>0.18951034624052446</v>
      </c>
      <c r="L33" s="1">
        <v>0</v>
      </c>
      <c r="M33" s="1"/>
      <c r="N33" s="1"/>
      <c r="O33" s="1"/>
      <c r="P33" s="1"/>
      <c r="Q33" s="1">
        <v>3.6105287677614725E-3</v>
      </c>
      <c r="R33" s="1">
        <v>1.5090063223189787E-2</v>
      </c>
      <c r="S33" s="1"/>
      <c r="T33" s="1">
        <v>2.4447619047619051E-2</v>
      </c>
      <c r="U33" s="1"/>
      <c r="V33" s="1">
        <v>5.4987479257806611E-4</v>
      </c>
      <c r="W33" s="1"/>
      <c r="X33" s="1">
        <v>2.9614753306942158E-3</v>
      </c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1:49" x14ac:dyDescent="0.3">
      <c r="A34" t="s">
        <v>31</v>
      </c>
      <c r="B34" t="s">
        <v>24</v>
      </c>
      <c r="C34" s="1"/>
      <c r="D34" s="1"/>
      <c r="E34" s="1">
        <v>0.48946660690273419</v>
      </c>
      <c r="F34" s="1">
        <v>2.6687457543382944</v>
      </c>
      <c r="G34" s="1">
        <v>149.08231659619454</v>
      </c>
      <c r="H34" s="1">
        <v>0.82857518747533221</v>
      </c>
      <c r="I34" s="1">
        <v>1.455004890772742</v>
      </c>
      <c r="J34" s="1"/>
      <c r="K34" s="1">
        <v>0.18336406474083178</v>
      </c>
      <c r="L34" s="1"/>
      <c r="M34" s="1"/>
      <c r="N34" s="1">
        <v>2.227578147823547E-2</v>
      </c>
      <c r="O34" s="1"/>
      <c r="P34" s="1"/>
      <c r="Q34" s="1"/>
      <c r="R34" s="1"/>
      <c r="S34" s="1"/>
      <c r="T34" s="1"/>
      <c r="U34" s="1"/>
      <c r="V34" s="1">
        <v>7.789892894855936E-4</v>
      </c>
      <c r="W34" s="1"/>
      <c r="X34" s="1">
        <v>3.9486337742589547E-3</v>
      </c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1:49" x14ac:dyDescent="0.3">
      <c r="A35" t="s">
        <v>31</v>
      </c>
      <c r="B35" t="s">
        <v>24</v>
      </c>
      <c r="C35" s="1"/>
      <c r="D35" s="1"/>
      <c r="E35" s="1">
        <v>0.48946660690273419</v>
      </c>
      <c r="F35" s="1">
        <v>2.8963132217624898</v>
      </c>
      <c r="G35" s="1">
        <v>149.58091966173367</v>
      </c>
      <c r="H35" s="1">
        <v>0.87264833574529665</v>
      </c>
      <c r="I35" s="1">
        <v>1.6604173459406586</v>
      </c>
      <c r="J35" s="1"/>
      <c r="K35" s="1">
        <v>0.16799836099160007</v>
      </c>
      <c r="L35" s="1">
        <v>0</v>
      </c>
      <c r="M35" s="1"/>
      <c r="N35" s="1">
        <v>1.7820625182588374E-3</v>
      </c>
      <c r="O35" s="1"/>
      <c r="P35" s="1"/>
      <c r="Q35" s="1"/>
      <c r="R35" s="1"/>
      <c r="S35" s="1"/>
      <c r="T35" s="1"/>
      <c r="U35" s="1"/>
      <c r="V35" s="1">
        <v>2.0620304721677481E-4</v>
      </c>
      <c r="W35" s="1">
        <v>8.1332551149280122E-3</v>
      </c>
      <c r="X35" s="1">
        <v>2.9614753306942158E-3</v>
      </c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1:49" x14ac:dyDescent="0.3">
      <c r="A36" t="s">
        <v>32</v>
      </c>
      <c r="B36" t="s">
        <v>24</v>
      </c>
      <c r="C36" s="1">
        <v>1.2490468201921606E-2</v>
      </c>
      <c r="D36" s="1">
        <v>0.19379954699886748</v>
      </c>
      <c r="E36" s="1">
        <v>0.44285073957866428</v>
      </c>
      <c r="F36" s="1">
        <v>140.67807077132093</v>
      </c>
      <c r="G36" s="1">
        <v>589.59812500000021</v>
      </c>
      <c r="H36" s="1">
        <v>0.43191685304565192</v>
      </c>
      <c r="I36" s="1">
        <v>1.3865340723834367</v>
      </c>
      <c r="J36" s="1"/>
      <c r="K36" s="1">
        <v>0.19002253636549885</v>
      </c>
      <c r="L36" s="1">
        <v>0</v>
      </c>
      <c r="M36" s="1">
        <v>3.9389958610761195</v>
      </c>
      <c r="N36" s="1">
        <v>2.227578147823547E-2</v>
      </c>
      <c r="O36" s="1"/>
      <c r="P36" s="1"/>
      <c r="Q36" s="1"/>
      <c r="R36" s="1"/>
      <c r="S36" s="1"/>
      <c r="T36" s="1">
        <v>0.77657142857142869</v>
      </c>
      <c r="U36" s="1"/>
      <c r="V36" s="1">
        <v>2.7951968622718363E-4</v>
      </c>
      <c r="W36" s="1">
        <v>1.8143415256377873E-2</v>
      </c>
      <c r="X36" s="1">
        <v>1.6781693540600558E-2</v>
      </c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</row>
    <row r="37" spans="1:49" x14ac:dyDescent="0.3">
      <c r="A37" t="s">
        <v>32</v>
      </c>
      <c r="B37" t="s">
        <v>24</v>
      </c>
      <c r="C37" s="1">
        <v>8.4550861674546254E-3</v>
      </c>
      <c r="D37" s="1">
        <v>9.4280860702151748E-2</v>
      </c>
      <c r="E37" s="1">
        <v>0.30300313760645453</v>
      </c>
      <c r="F37" s="1">
        <v>80.476131661829186</v>
      </c>
      <c r="G37" s="1">
        <v>315.36643895348845</v>
      </c>
      <c r="H37" s="1">
        <v>0.49361926062360223</v>
      </c>
      <c r="I37" s="1">
        <v>1.232474731007499</v>
      </c>
      <c r="J37" s="1"/>
      <c r="K37" s="1">
        <v>0.19565662774021714</v>
      </c>
      <c r="L37" s="1">
        <v>0</v>
      </c>
      <c r="M37" s="1">
        <v>4.320496670865575</v>
      </c>
      <c r="N37" s="1">
        <v>6.2372188139059315E-3</v>
      </c>
      <c r="O37" s="1"/>
      <c r="P37" s="1"/>
      <c r="Q37" s="1"/>
      <c r="R37" s="1">
        <v>1.1153524991053321E-2</v>
      </c>
      <c r="S37" s="1">
        <v>8.3068840976250422E-3</v>
      </c>
      <c r="T37" s="1">
        <v>0.98269841269841274</v>
      </c>
      <c r="U37" s="1"/>
      <c r="V37" s="1"/>
      <c r="W37" s="1">
        <v>7.4450566052033347E-3</v>
      </c>
      <c r="X37" s="1">
        <v>7.8355701457951139E-3</v>
      </c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</row>
    <row r="38" spans="1:49" x14ac:dyDescent="0.3">
      <c r="A38" t="s">
        <v>32</v>
      </c>
      <c r="B38" t="s">
        <v>24</v>
      </c>
      <c r="C38" s="1"/>
      <c r="D38" s="1"/>
      <c r="E38" s="1">
        <v>0.2657104437471986</v>
      </c>
      <c r="F38" s="1">
        <v>109.64614339529426</v>
      </c>
      <c r="G38" s="1">
        <v>486.13798890063441</v>
      </c>
      <c r="H38" s="1">
        <v>0.3702144454677016</v>
      </c>
      <c r="I38" s="1">
        <v>1.6090642321486794</v>
      </c>
      <c r="J38" s="1"/>
      <c r="K38" s="1">
        <v>0.19002253636549885</v>
      </c>
      <c r="L38" s="1">
        <v>0</v>
      </c>
      <c r="M38" s="1">
        <v>4.0248335432787465</v>
      </c>
      <c r="N38" s="1">
        <v>0.24057843996494307</v>
      </c>
      <c r="O38" s="1"/>
      <c r="P38" s="1"/>
      <c r="Q38" s="1"/>
      <c r="R38" s="1">
        <v>1.2465704401765476E-2</v>
      </c>
      <c r="S38" s="1">
        <v>6.6214293531793814E-3</v>
      </c>
      <c r="T38" s="1">
        <v>0.98749206349206364</v>
      </c>
      <c r="U38" s="1"/>
      <c r="V38" s="1">
        <v>4.2615296424800128E-4</v>
      </c>
      <c r="W38" s="1">
        <v>9.1342711290729975E-2</v>
      </c>
      <c r="X38" s="1">
        <v>1.6905088346046152E-2</v>
      </c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</row>
    <row r="39" spans="1:49" x14ac:dyDescent="0.3">
      <c r="A39" t="s">
        <v>34</v>
      </c>
      <c r="B39" t="s">
        <v>24</v>
      </c>
      <c r="C39" s="1">
        <v>3.9393015098368143E-2</v>
      </c>
      <c r="D39" s="1">
        <v>0.11889864099660249</v>
      </c>
      <c r="E39" s="1">
        <v>0.43818915284625731</v>
      </c>
      <c r="F39" s="1">
        <v>11.792132402890138</v>
      </c>
      <c r="G39" s="1">
        <v>219.38534883720939</v>
      </c>
      <c r="H39" s="1">
        <v>0.28294961189317197</v>
      </c>
      <c r="I39" s="1">
        <v>1.3865340723834367</v>
      </c>
      <c r="J39" s="1"/>
      <c r="K39" s="1">
        <v>0.18797377586560129</v>
      </c>
      <c r="L39" s="1">
        <v>0</v>
      </c>
      <c r="M39" s="1">
        <v>0.80115170055785478</v>
      </c>
      <c r="N39" s="1">
        <v>1.5503943908851885</v>
      </c>
      <c r="O39" s="1">
        <v>1.7442822384428222E-2</v>
      </c>
      <c r="P39" s="1"/>
      <c r="Q39" s="1"/>
      <c r="R39" s="1">
        <v>3.5428844089228195E-2</v>
      </c>
      <c r="S39" s="1">
        <v>1.8840976250410424E-2</v>
      </c>
      <c r="T39" s="1">
        <v>0.23009523809523813</v>
      </c>
      <c r="U39" s="1"/>
      <c r="V39" s="1">
        <v>6.9192578066073324E-4</v>
      </c>
      <c r="W39" s="1">
        <v>0.47485697171002778</v>
      </c>
      <c r="X39" s="1">
        <v>0.14128705223520324</v>
      </c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1:49" x14ac:dyDescent="0.3">
      <c r="A40" t="s">
        <v>34</v>
      </c>
      <c r="B40" t="s">
        <v>24</v>
      </c>
      <c r="C40" s="1">
        <v>5.6687509531798054E-2</v>
      </c>
      <c r="D40" s="1">
        <v>0.59711211778029438</v>
      </c>
      <c r="E40" s="1">
        <v>0.88570147915732855</v>
      </c>
      <c r="F40" s="1">
        <v>999.228061508059</v>
      </c>
      <c r="G40" s="1">
        <v>299.16183932346735</v>
      </c>
      <c r="H40" s="1">
        <v>0.72279963162741745</v>
      </c>
      <c r="I40" s="1">
        <v>1.4378871861754157</v>
      </c>
      <c r="J40" s="1"/>
      <c r="K40" s="1">
        <v>0.16594960049170251</v>
      </c>
      <c r="L40" s="1">
        <v>0</v>
      </c>
      <c r="M40" s="1">
        <v>41.392837862155829</v>
      </c>
      <c r="N40" s="1">
        <v>5.6134969325153383E-3</v>
      </c>
      <c r="O40" s="1"/>
      <c r="P40" s="1"/>
      <c r="Q40" s="1"/>
      <c r="R40" s="1"/>
      <c r="S40" s="1"/>
      <c r="T40" s="1">
        <v>1.7976190476190479</v>
      </c>
      <c r="U40" s="1"/>
      <c r="V40" s="1">
        <v>3.9865922461909795E-4</v>
      </c>
      <c r="W40" s="1">
        <v>2.8153575397827733E-2</v>
      </c>
      <c r="X40" s="1">
        <v>1.3820218209906341E-2</v>
      </c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</row>
    <row r="41" spans="1:49" x14ac:dyDescent="0.3">
      <c r="A41" t="s">
        <v>34</v>
      </c>
      <c r="B41" t="s">
        <v>24</v>
      </c>
      <c r="C41" s="1">
        <v>1.5372883940826592E-2</v>
      </c>
      <c r="D41" s="1">
        <v>6.3377689694224235E-2</v>
      </c>
      <c r="E41" s="1">
        <v>0.55939040788883909</v>
      </c>
      <c r="F41" s="1">
        <v>5.482307169764713</v>
      </c>
      <c r="G41" s="1">
        <v>9.7227597780126889</v>
      </c>
      <c r="H41" s="1">
        <v>0.2785422970661755</v>
      </c>
      <c r="I41" s="1">
        <v>1.3351809585914576</v>
      </c>
      <c r="J41" s="1"/>
      <c r="K41" s="1">
        <v>0.17670559311616468</v>
      </c>
      <c r="L41" s="1"/>
      <c r="M41" s="1">
        <v>27.468058304840739</v>
      </c>
      <c r="N41" s="1"/>
      <c r="O41" s="1"/>
      <c r="P41" s="1"/>
      <c r="Q41" s="1"/>
      <c r="R41" s="1">
        <v>9.1852558749850877E-3</v>
      </c>
      <c r="S41" s="1"/>
      <c r="T41" s="1">
        <v>1.1265079365079367</v>
      </c>
      <c r="U41" s="1"/>
      <c r="V41" s="1"/>
      <c r="W41" s="1">
        <v>8.3835091184642583E-3</v>
      </c>
      <c r="X41" s="1">
        <v>2.0360142898522737E-3</v>
      </c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</row>
    <row r="42" spans="1:49" x14ac:dyDescent="0.3">
      <c r="A42" t="s">
        <v>34</v>
      </c>
      <c r="B42" t="s">
        <v>24</v>
      </c>
      <c r="C42" s="1">
        <v>0.44965685526917781</v>
      </c>
      <c r="D42" s="1">
        <v>0.6861551528878822</v>
      </c>
      <c r="E42" s="1">
        <v>2.1909457642312864</v>
      </c>
      <c r="F42" s="1">
        <v>20.687951584017785</v>
      </c>
      <c r="G42" s="1">
        <v>36.771976083509529</v>
      </c>
      <c r="H42" s="1">
        <v>1.0577555584791474</v>
      </c>
      <c r="I42" s="1">
        <v>1.1640039126181938</v>
      </c>
      <c r="J42" s="1">
        <v>0</v>
      </c>
      <c r="K42" s="1">
        <v>0.19565662774021714</v>
      </c>
      <c r="L42" s="1">
        <v>0</v>
      </c>
      <c r="M42" s="1">
        <v>11.082598524383657</v>
      </c>
      <c r="N42" s="1">
        <v>9.8013438504236054E-3</v>
      </c>
      <c r="O42" s="1"/>
      <c r="P42" s="1"/>
      <c r="Q42" s="1"/>
      <c r="R42" s="1">
        <v>2.0338780866038408E-2</v>
      </c>
      <c r="S42" s="1"/>
      <c r="T42" s="1">
        <v>0.61838095238095248</v>
      </c>
      <c r="U42" s="1"/>
      <c r="V42" s="1">
        <v>4.0324151455724852E-4</v>
      </c>
      <c r="W42" s="1">
        <v>2.1897225309421571E-2</v>
      </c>
      <c r="X42" s="1">
        <v>4.6273052042097126E-2</v>
      </c>
    </row>
    <row r="43" spans="1:49" x14ac:dyDescent="0.3">
      <c r="A43" t="s">
        <v>34</v>
      </c>
      <c r="B43" t="s">
        <v>24</v>
      </c>
      <c r="C43" s="1">
        <v>5.2459966448070744E-2</v>
      </c>
      <c r="D43" s="1">
        <v>4.9235560588901474E-2</v>
      </c>
      <c r="E43" s="1">
        <v>0.14217839533841328</v>
      </c>
      <c r="F43" s="1">
        <v>7.7993577471747049</v>
      </c>
      <c r="G43" s="1">
        <v>35.650119186046524</v>
      </c>
      <c r="H43" s="1">
        <v>0.19127746349164584</v>
      </c>
      <c r="I43" s="1">
        <v>1.2153570264101727</v>
      </c>
      <c r="J43" s="1">
        <v>0</v>
      </c>
      <c r="K43" s="1">
        <v>0.13829133374308542</v>
      </c>
      <c r="L43" s="1">
        <v>0</v>
      </c>
      <c r="M43" s="1">
        <v>3.1092315997840556</v>
      </c>
      <c r="N43" s="1">
        <v>1.2207128250073036E-2</v>
      </c>
      <c r="O43" s="1"/>
      <c r="P43" s="1"/>
      <c r="Q43" s="1"/>
      <c r="R43" s="1">
        <v>5.3143266133842293E-2</v>
      </c>
      <c r="S43" s="1"/>
      <c r="T43" s="1">
        <v>0.15243809523809526</v>
      </c>
      <c r="U43" s="1"/>
      <c r="V43" s="1">
        <v>1.4205098808266707E-4</v>
      </c>
      <c r="W43" s="1">
        <v>8.5711996211164428E-3</v>
      </c>
      <c r="X43" s="1">
        <v>5.1208844259920819E-3</v>
      </c>
    </row>
    <row r="44" spans="1:49" x14ac:dyDescent="0.3">
      <c r="A44" t="s">
        <v>34</v>
      </c>
      <c r="B44" t="s">
        <v>24</v>
      </c>
      <c r="C44" s="1"/>
      <c r="D44" s="1"/>
      <c r="E44" s="1">
        <v>0.17247870909905871</v>
      </c>
      <c r="F44" s="1">
        <v>484.0980670660162</v>
      </c>
      <c r="G44" s="1">
        <v>292.92930100422842</v>
      </c>
      <c r="H44" s="1">
        <v>0.32173398237074069</v>
      </c>
      <c r="I44" s="1">
        <v>1.3009455493968047</v>
      </c>
      <c r="J44" s="1">
        <v>0</v>
      </c>
      <c r="K44" s="1">
        <v>0.2299733661135013</v>
      </c>
      <c r="L44" s="1"/>
      <c r="M44" s="1">
        <v>67.430268130286123</v>
      </c>
      <c r="N44" s="1">
        <v>7.3064563248612345E-3</v>
      </c>
      <c r="O44" s="1"/>
      <c r="P44" s="1"/>
      <c r="Q44" s="1"/>
      <c r="R44" s="1"/>
      <c r="S44" s="1"/>
      <c r="T44" s="1">
        <v>1.6538095238095241</v>
      </c>
      <c r="U44" s="1"/>
      <c r="V44" s="1">
        <v>1.5579785789711872E-3</v>
      </c>
      <c r="W44" s="1"/>
      <c r="X44" s="1">
        <v>8.0206623539635013E-4</v>
      </c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</row>
    <row r="45" spans="1:49" x14ac:dyDescent="0.3">
      <c r="A45" t="s">
        <v>34</v>
      </c>
      <c r="B45" t="s">
        <v>24</v>
      </c>
      <c r="C45" s="1">
        <v>0.10184535610797617</v>
      </c>
      <c r="D45" s="1">
        <v>0.21998867497168742</v>
      </c>
      <c r="E45" s="1">
        <v>0.38924249215598389</v>
      </c>
      <c r="F45" s="1">
        <v>170.26184153646636</v>
      </c>
      <c r="G45" s="1">
        <v>1073.2430985729391</v>
      </c>
      <c r="H45" s="1">
        <v>0.81976055782133939</v>
      </c>
      <c r="I45" s="1">
        <v>1.9514183240952068</v>
      </c>
      <c r="J45" s="1"/>
      <c r="K45" s="1">
        <v>0.18029092399098542</v>
      </c>
      <c r="L45" s="1">
        <v>0</v>
      </c>
      <c r="M45" s="1">
        <v>10.777397876552095</v>
      </c>
      <c r="N45" s="1">
        <v>0.86430032135553614</v>
      </c>
      <c r="O45" s="1"/>
      <c r="P45" s="1"/>
      <c r="Q45" s="1"/>
      <c r="R45" s="1">
        <v>4.1989741142788972E-2</v>
      </c>
      <c r="S45" s="1">
        <v>1.3363248330962025E-2</v>
      </c>
      <c r="T45" s="1">
        <v>0.4266349206349207</v>
      </c>
      <c r="U45" s="1"/>
      <c r="V45" s="1">
        <v>5.7736853220696945E-4</v>
      </c>
      <c r="W45" s="1">
        <v>0.25400781358929025</v>
      </c>
      <c r="X45" s="1">
        <v>0.12524572752727622</v>
      </c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</row>
    <row r="46" spans="1:49" x14ac:dyDescent="0.3">
      <c r="A46" t="s">
        <v>34</v>
      </c>
      <c r="B46" t="s">
        <v>24</v>
      </c>
      <c r="C46" s="1">
        <v>9.3198108891261219E-2</v>
      </c>
      <c r="D46" s="1">
        <v>0.89043035107587765</v>
      </c>
      <c r="E46" s="1">
        <v>0.64796055580457201</v>
      </c>
      <c r="F46" s="1">
        <v>539.95553634286421</v>
      </c>
      <c r="G46" s="1">
        <v>1007.1781923890067</v>
      </c>
      <c r="H46" s="1">
        <v>1.0224970398631759</v>
      </c>
      <c r="I46" s="1">
        <v>1.5234757091620477</v>
      </c>
      <c r="J46" s="1"/>
      <c r="K46" s="1">
        <v>0.24277811923786105</v>
      </c>
      <c r="L46" s="1">
        <v>0</v>
      </c>
      <c r="M46" s="1">
        <v>67.048767320496665</v>
      </c>
      <c r="N46" s="1">
        <v>0.32522640958223781</v>
      </c>
      <c r="O46" s="1"/>
      <c r="P46" s="1"/>
      <c r="Q46" s="1"/>
      <c r="R46" s="1">
        <v>3.2804485267803885E-2</v>
      </c>
      <c r="S46" s="1">
        <v>9.5107803436576578E-3</v>
      </c>
      <c r="T46" s="1">
        <v>1.9893650793650799</v>
      </c>
      <c r="U46" s="1"/>
      <c r="V46" s="1">
        <v>7.789892894855936E-4</v>
      </c>
      <c r="W46" s="1">
        <v>0.19019304268754736</v>
      </c>
      <c r="X46" s="1">
        <v>8.1440571594090946E-2</v>
      </c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</row>
    <row r="47" spans="1:49" x14ac:dyDescent="0.3">
      <c r="A47" t="s">
        <v>34</v>
      </c>
      <c r="B47" t="s">
        <v>24</v>
      </c>
      <c r="C47" s="1">
        <v>3.228305627573584</v>
      </c>
      <c r="D47" s="1">
        <v>10.370894677236693</v>
      </c>
      <c r="E47" s="1">
        <v>2.5172568354997762</v>
      </c>
      <c r="F47" s="1">
        <v>260.66818995862411</v>
      </c>
      <c r="G47" s="1">
        <v>334.06405391120518</v>
      </c>
      <c r="H47" s="1">
        <v>7.0517037231943167</v>
      </c>
      <c r="I47" s="1">
        <v>1.6946527551353114</v>
      </c>
      <c r="J47" s="1">
        <v>0</v>
      </c>
      <c r="K47" s="1">
        <v>0.2197295636140135</v>
      </c>
      <c r="L47" s="1">
        <v>0</v>
      </c>
      <c r="M47" s="1">
        <v>45.875472377181929</v>
      </c>
      <c r="N47" s="1">
        <v>4.0096406660823841E-2</v>
      </c>
      <c r="O47" s="1"/>
      <c r="P47" s="1"/>
      <c r="Q47" s="1"/>
      <c r="R47" s="1"/>
      <c r="S47" s="1"/>
      <c r="T47" s="1">
        <v>1.5771111111111114</v>
      </c>
      <c r="U47" s="1">
        <v>3.9143775569842202E-3</v>
      </c>
      <c r="V47" s="1"/>
      <c r="W47" s="1">
        <v>0.13138335185652941</v>
      </c>
      <c r="X47" s="1">
        <v>0.24185381867336098</v>
      </c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</row>
    <row r="48" spans="1:49" x14ac:dyDescent="0.3">
      <c r="A48" t="s">
        <v>34</v>
      </c>
      <c r="B48" t="s">
        <v>24</v>
      </c>
      <c r="C48" s="1">
        <v>1.0761018758578615</v>
      </c>
      <c r="D48" s="1">
        <v>4.4521517553793881</v>
      </c>
      <c r="E48" s="1">
        <v>1.1560735096369341</v>
      </c>
      <c r="F48" s="1">
        <v>79.234854566788115</v>
      </c>
      <c r="G48" s="1">
        <v>16.578551929175482</v>
      </c>
      <c r="H48" s="1">
        <v>4.1428759373766608</v>
      </c>
      <c r="I48" s="1">
        <v>1.8658298011085752</v>
      </c>
      <c r="J48" s="1">
        <v>0</v>
      </c>
      <c r="K48" s="1">
        <v>0.18694939561565249</v>
      </c>
      <c r="L48" s="1"/>
      <c r="M48" s="1">
        <v>55.79449343170775</v>
      </c>
      <c r="N48" s="1">
        <v>7.1282500730353495E-3</v>
      </c>
      <c r="O48" s="1">
        <v>1.8746958637469585E-2</v>
      </c>
      <c r="P48" s="1"/>
      <c r="Q48" s="1"/>
      <c r="R48" s="1"/>
      <c r="S48" s="1"/>
      <c r="T48" s="1">
        <v>1.4093333333333335</v>
      </c>
      <c r="U48" s="1"/>
      <c r="V48" s="1">
        <v>4.3531754412430237E-4</v>
      </c>
      <c r="W48" s="1">
        <v>6.8819850972467789E-2</v>
      </c>
      <c r="X48" s="1">
        <v>4.3805155933185277E-2</v>
      </c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</row>
    <row r="49" spans="1:49" x14ac:dyDescent="0.3">
      <c r="A49" t="s">
        <v>34</v>
      </c>
      <c r="B49" t="s">
        <v>24</v>
      </c>
      <c r="C49" s="1">
        <v>2.2098520664938226E-2</v>
      </c>
      <c r="D49" s="1">
        <v>0.73853340883352203</v>
      </c>
      <c r="E49" s="1">
        <v>0.55939040788883909</v>
      </c>
      <c r="F49" s="1">
        <v>113.16309516457729</v>
      </c>
      <c r="G49" s="1">
        <v>21.439931818181826</v>
      </c>
      <c r="H49" s="1">
        <v>1.3221944480989345</v>
      </c>
      <c r="I49" s="1">
        <v>2.0712422562764918</v>
      </c>
      <c r="J49" s="1"/>
      <c r="K49" s="1">
        <v>0.12804753124359761</v>
      </c>
      <c r="L49" s="1"/>
      <c r="M49" s="1">
        <v>45.112470757603013</v>
      </c>
      <c r="N49" s="1">
        <v>4.455156295647094E-2</v>
      </c>
      <c r="O49" s="1"/>
      <c r="P49" s="1"/>
      <c r="Q49" s="1"/>
      <c r="R49" s="1"/>
      <c r="S49" s="1"/>
      <c r="T49" s="1">
        <v>1.0929523809523811</v>
      </c>
      <c r="U49" s="1"/>
      <c r="V49" s="1"/>
      <c r="W49" s="1">
        <v>1.3138335185652944E-2</v>
      </c>
      <c r="X49" s="1">
        <v>1.7275272762382929E-2</v>
      </c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</row>
    <row r="50" spans="1:49" x14ac:dyDescent="0.3">
      <c r="A50" t="s">
        <v>34</v>
      </c>
      <c r="B50" t="s">
        <v>24</v>
      </c>
      <c r="C50" s="1"/>
      <c r="D50" s="1">
        <v>0.25665345413363533</v>
      </c>
      <c r="E50" s="1">
        <v>0.2447333034513671</v>
      </c>
      <c r="F50" s="1">
        <v>327.28339405916137</v>
      </c>
      <c r="G50" s="1">
        <v>231.85042547568719</v>
      </c>
      <c r="H50" s="1">
        <v>0.31115642678594918</v>
      </c>
      <c r="I50" s="1">
        <v>1.8658298011085752</v>
      </c>
      <c r="J50" s="1"/>
      <c r="K50" s="1">
        <v>0.21511985248924398</v>
      </c>
      <c r="L50" s="1"/>
      <c r="M50" s="1">
        <v>100.90696418931076</v>
      </c>
      <c r="N50" s="1"/>
      <c r="O50" s="1"/>
      <c r="P50" s="1"/>
      <c r="Q50" s="1"/>
      <c r="R50" s="1"/>
      <c r="S50" s="1"/>
      <c r="T50" s="1">
        <v>3.0152063492063497</v>
      </c>
      <c r="U50" s="1"/>
      <c r="V50" s="1"/>
      <c r="W50" s="1">
        <v>1.6266510229856024E-2</v>
      </c>
      <c r="X50" s="1">
        <v>1.4128705223520322E-2</v>
      </c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spans="1:49" x14ac:dyDescent="0.3">
      <c r="A51" t="s">
        <v>34</v>
      </c>
      <c r="B51" t="s">
        <v>24</v>
      </c>
      <c r="C51" s="1"/>
      <c r="D51" s="1"/>
      <c r="E51" s="1">
        <v>0.28202599731062306</v>
      </c>
      <c r="F51" s="1">
        <v>161.77978138701909</v>
      </c>
      <c r="G51" s="1">
        <v>80.150442785412281</v>
      </c>
      <c r="H51" s="1">
        <v>0.39665833442968035</v>
      </c>
      <c r="I51" s="1">
        <v>2.2253015976524293</v>
      </c>
      <c r="J51" s="1"/>
      <c r="K51" s="1">
        <v>0.23048555623847569</v>
      </c>
      <c r="L51" s="1"/>
      <c r="M51" s="1">
        <v>74.964909123627834</v>
      </c>
      <c r="N51" s="1">
        <v>1.6038562664329535E-2</v>
      </c>
      <c r="O51" s="1"/>
      <c r="P51" s="1"/>
      <c r="Q51" s="1"/>
      <c r="R51" s="1"/>
      <c r="S51" s="1">
        <v>7.2233774761956892E-3</v>
      </c>
      <c r="T51" s="1">
        <v>2.2482222222222226</v>
      </c>
      <c r="U51" s="1"/>
      <c r="V51" s="1"/>
      <c r="W51" s="1">
        <v>3.7538100530436977E-2</v>
      </c>
      <c r="X51" s="1">
        <v>5.6144636477744514E-3</v>
      </c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spans="1:49" x14ac:dyDescent="0.3">
      <c r="A52" t="s">
        <v>34</v>
      </c>
      <c r="B52" t="s">
        <v>24</v>
      </c>
      <c r="C52" s="1"/>
      <c r="D52" s="1"/>
      <c r="E52" s="1">
        <v>0.41721201255042584</v>
      </c>
      <c r="F52" s="1">
        <v>699.25276353980109</v>
      </c>
      <c r="G52" s="1">
        <v>1121.8568974630025</v>
      </c>
      <c r="H52" s="1">
        <v>0.31732666754374422</v>
      </c>
      <c r="I52" s="1">
        <v>1.9343006194978805</v>
      </c>
      <c r="J52" s="1"/>
      <c r="K52" s="1">
        <v>0.1982175783650891</v>
      </c>
      <c r="L52" s="1">
        <v>0</v>
      </c>
      <c r="M52" s="1">
        <v>59.132625517365476</v>
      </c>
      <c r="N52" s="1">
        <v>3.0295062810400238E-2</v>
      </c>
      <c r="O52" s="1"/>
      <c r="P52" s="1"/>
      <c r="Q52" s="1"/>
      <c r="R52" s="1"/>
      <c r="S52" s="1"/>
      <c r="T52" s="1">
        <v>1.9462222222222223</v>
      </c>
      <c r="U52" s="1"/>
      <c r="V52" s="1"/>
      <c r="W52" s="1">
        <v>3.3784290477393279E-2</v>
      </c>
      <c r="X52" s="1">
        <v>7.280293521289948E-3</v>
      </c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</row>
    <row r="53" spans="1:49" x14ac:dyDescent="0.3">
      <c r="A53" t="s">
        <v>34</v>
      </c>
      <c r="B53" t="s">
        <v>24</v>
      </c>
      <c r="C53" s="1">
        <v>2.3155406435870054</v>
      </c>
      <c r="D53" s="1">
        <v>7.2281993204983017</v>
      </c>
      <c r="E53" s="1">
        <v>1.7714029583146571</v>
      </c>
      <c r="F53" s="1">
        <v>208.94831099857964</v>
      </c>
      <c r="G53" s="1">
        <v>1632.9250396405926</v>
      </c>
      <c r="H53" s="1">
        <v>0.2291803710038153</v>
      </c>
      <c r="I53" s="1">
        <v>1.3694163677861102</v>
      </c>
      <c r="J53" s="1"/>
      <c r="K53" s="1">
        <v>0.20999795123950007</v>
      </c>
      <c r="L53" s="1">
        <v>0</v>
      </c>
      <c r="M53" s="1">
        <v>9.4421450422890043</v>
      </c>
      <c r="N53" s="1">
        <v>0.142565001460707</v>
      </c>
      <c r="O53" s="1">
        <v>2.7712895377128954E-2</v>
      </c>
      <c r="P53" s="1"/>
      <c r="Q53" s="1"/>
      <c r="R53" s="1"/>
      <c r="S53" s="1"/>
      <c r="T53" s="1">
        <v>1.4908253968253971</v>
      </c>
      <c r="U53" s="1"/>
      <c r="V53" s="1"/>
      <c r="W53" s="1"/>
      <c r="X53" s="1">
        <v>0.10365163657429757</v>
      </c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</row>
    <row r="54" spans="1:49" x14ac:dyDescent="0.3">
      <c r="A54" t="s">
        <v>34</v>
      </c>
      <c r="B54" t="s">
        <v>24</v>
      </c>
      <c r="C54" s="1"/>
      <c r="D54" s="1">
        <v>0.1885617214043035</v>
      </c>
      <c r="E54" s="1"/>
      <c r="F54" s="1">
        <v>48.409806706601614</v>
      </c>
      <c r="G54" s="1">
        <v>128.14098784355184</v>
      </c>
      <c r="H54" s="1">
        <v>5.288777792395738</v>
      </c>
      <c r="I54" s="1">
        <v>1.3522986631887839</v>
      </c>
      <c r="J54" s="1"/>
      <c r="K54" s="1">
        <v>0.17926654374103665</v>
      </c>
      <c r="L54" s="1">
        <v>0</v>
      </c>
      <c r="M54" s="1">
        <v>32.904444844340468</v>
      </c>
      <c r="N54" s="1"/>
      <c r="O54" s="1"/>
      <c r="P54" s="1"/>
      <c r="Q54" s="1"/>
      <c r="R54" s="1"/>
      <c r="S54" s="1"/>
      <c r="T54" s="1">
        <v>1.5866984126984129</v>
      </c>
      <c r="U54" s="1"/>
      <c r="V54" s="1">
        <v>1.6038014783526929E-4</v>
      </c>
      <c r="W54" s="1"/>
      <c r="X54" s="1">
        <v>1.9126194844066812E-2</v>
      </c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</row>
    <row r="55" spans="1:49" x14ac:dyDescent="0.3">
      <c r="A55" t="s">
        <v>34</v>
      </c>
      <c r="B55" t="s">
        <v>24</v>
      </c>
      <c r="C55" s="1">
        <v>1.0664938233948448E-2</v>
      </c>
      <c r="D55" s="1"/>
      <c r="E55" s="1">
        <v>0.1887942626624832</v>
      </c>
      <c r="F55" s="1">
        <v>11.792132402890138</v>
      </c>
      <c r="G55" s="1">
        <v>36.273373017970414</v>
      </c>
      <c r="H55" s="1">
        <v>1.0665701881331404</v>
      </c>
      <c r="I55" s="1">
        <v>1.8658298011085752</v>
      </c>
      <c r="J55" s="1"/>
      <c r="K55" s="1">
        <v>0.13982790411800861</v>
      </c>
      <c r="L55" s="1">
        <v>0</v>
      </c>
      <c r="M55" s="1">
        <v>2.7468058304840737</v>
      </c>
      <c r="N55" s="1"/>
      <c r="O55" s="1"/>
      <c r="P55" s="1"/>
      <c r="Q55" s="1"/>
      <c r="R55" s="1"/>
      <c r="S55" s="1"/>
      <c r="T55" s="1">
        <v>0.60400000000000009</v>
      </c>
      <c r="U55" s="1">
        <v>4.5324371712448866E-3</v>
      </c>
      <c r="V55" s="1"/>
      <c r="W55" s="1">
        <v>9.3845251326092442E-3</v>
      </c>
      <c r="X55" s="1">
        <v>5.9229506613884316E-3</v>
      </c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</row>
    <row r="56" spans="1:49" x14ac:dyDescent="0.3">
      <c r="A56" t="s">
        <v>34</v>
      </c>
      <c r="B56" t="s">
        <v>24</v>
      </c>
      <c r="C56" s="1"/>
      <c r="D56" s="1"/>
      <c r="E56" s="1"/>
      <c r="F56" s="1">
        <v>12.205891434570495</v>
      </c>
      <c r="G56" s="1">
        <v>39.63894371035942</v>
      </c>
      <c r="H56" s="1">
        <v>0.34377055650572297</v>
      </c>
      <c r="I56" s="1">
        <v>1.8315943919139226</v>
      </c>
      <c r="J56" s="1"/>
      <c r="K56" s="1">
        <v>0.16390083999180494</v>
      </c>
      <c r="L56" s="1">
        <v>0</v>
      </c>
      <c r="M56" s="1">
        <v>4.9499730070181753</v>
      </c>
      <c r="N56" s="1">
        <v>9.2667250949459538E-3</v>
      </c>
      <c r="O56" s="1"/>
      <c r="P56" s="1"/>
      <c r="Q56" s="1"/>
      <c r="R56" s="1"/>
      <c r="S56" s="1"/>
      <c r="T56" s="1">
        <v>0.58482539682539691</v>
      </c>
      <c r="U56" s="1"/>
      <c r="V56" s="1">
        <v>7.3316639010408819E-4</v>
      </c>
      <c r="W56" s="1">
        <v>2.0645955291740337E-2</v>
      </c>
      <c r="X56" s="1">
        <v>5.429371439606063E-3</v>
      </c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</row>
    <row r="57" spans="1:49" x14ac:dyDescent="0.3">
      <c r="A57" t="s">
        <v>34</v>
      </c>
      <c r="B57" t="s">
        <v>24</v>
      </c>
      <c r="C57" s="1"/>
      <c r="D57" s="1">
        <v>0.18332389580973951</v>
      </c>
      <c r="E57" s="1">
        <v>0.41954280591662935</v>
      </c>
      <c r="F57" s="1">
        <v>22.777434694003581</v>
      </c>
      <c r="G57" s="1">
        <v>45.248228197674429</v>
      </c>
      <c r="H57" s="1">
        <v>0.66109722404946725</v>
      </c>
      <c r="I57" s="1">
        <v>2.0027714378871861</v>
      </c>
      <c r="J57" s="1"/>
      <c r="K57" s="1">
        <v>0.22229051423888543</v>
      </c>
      <c r="L57" s="1">
        <v>0</v>
      </c>
      <c r="M57" s="1">
        <v>7.8398416411732947</v>
      </c>
      <c r="N57" s="1"/>
      <c r="O57" s="1"/>
      <c r="P57" s="1"/>
      <c r="Q57" s="1"/>
      <c r="R57" s="1"/>
      <c r="S57" s="1">
        <v>6.9825982269891658E-3</v>
      </c>
      <c r="T57" s="1">
        <v>0.73342857142857154</v>
      </c>
      <c r="U57" s="1"/>
      <c r="V57" s="1">
        <v>1.1455724845376377E-3</v>
      </c>
      <c r="W57" s="1">
        <v>1.9394685274059104E-2</v>
      </c>
      <c r="X57" s="1">
        <v>4.8123974123781008E-3</v>
      </c>
    </row>
    <row r="58" spans="1:49" x14ac:dyDescent="0.3">
      <c r="A58" t="s">
        <v>34</v>
      </c>
      <c r="B58" t="s">
        <v>24</v>
      </c>
      <c r="C58" s="1"/>
      <c r="D58" s="1">
        <v>8.6947904869762171E-2</v>
      </c>
      <c r="E58" s="1">
        <v>0.22608695652173916</v>
      </c>
      <c r="F58" s="1">
        <v>7.3028469091582782</v>
      </c>
      <c r="G58" s="1">
        <v>24.182248678646943</v>
      </c>
      <c r="H58" s="1">
        <v>0.2203657413498224</v>
      </c>
      <c r="I58" s="1">
        <v>1.0493152918161068</v>
      </c>
      <c r="J58" s="1"/>
      <c r="K58" s="1">
        <v>0.1224134398688793</v>
      </c>
      <c r="L58" s="1"/>
      <c r="M58" s="1">
        <v>7.6204786755443576</v>
      </c>
      <c r="N58" s="1">
        <v>8.6430032135553624E-3</v>
      </c>
      <c r="O58" s="1"/>
      <c r="P58" s="1"/>
      <c r="Q58" s="1"/>
      <c r="R58" s="1"/>
      <c r="S58" s="1"/>
      <c r="T58" s="1">
        <v>0.50333333333333341</v>
      </c>
      <c r="U58" s="1"/>
      <c r="V58" s="1"/>
      <c r="W58" s="1">
        <v>8.1332551149280122E-3</v>
      </c>
      <c r="X58" s="1">
        <v>3.146567538862605E-3</v>
      </c>
    </row>
    <row r="59" spans="1:49" x14ac:dyDescent="0.3">
      <c r="A59" t="s">
        <v>34</v>
      </c>
      <c r="B59" t="s">
        <v>24</v>
      </c>
      <c r="C59" s="1">
        <v>2.8824157389049858E-2</v>
      </c>
      <c r="D59" s="1"/>
      <c r="E59" s="1">
        <v>0.37292693859255943</v>
      </c>
      <c r="F59" s="1">
        <v>13.178225159019329</v>
      </c>
      <c r="G59" s="1">
        <v>55.843543340380563</v>
      </c>
      <c r="H59" s="1">
        <v>0.7668727798973819</v>
      </c>
      <c r="I59" s="1">
        <v>1.6604173459406586</v>
      </c>
      <c r="J59" s="1"/>
      <c r="K59" s="1">
        <v>0.24226592911288666</v>
      </c>
      <c r="L59" s="1"/>
      <c r="M59" s="1">
        <v>18.025913262551732</v>
      </c>
      <c r="N59" s="1">
        <v>7.9301782062518259E-3</v>
      </c>
      <c r="O59" s="1"/>
      <c r="P59" s="1"/>
      <c r="Q59" s="1"/>
      <c r="R59" s="1"/>
      <c r="S59" s="1"/>
      <c r="T59" s="1">
        <v>0.23488888888888892</v>
      </c>
      <c r="U59" s="1"/>
      <c r="V59" s="1"/>
      <c r="W59" s="1">
        <v>1.6266510229856024E-2</v>
      </c>
      <c r="X59" s="1">
        <v>2.5295935116346432E-3</v>
      </c>
    </row>
    <row r="60" spans="1:49" x14ac:dyDescent="0.3">
      <c r="A60" t="s">
        <v>34</v>
      </c>
      <c r="B60" t="s">
        <v>24</v>
      </c>
      <c r="C60" s="1"/>
      <c r="D60" s="1"/>
      <c r="E60" s="1"/>
      <c r="F60" s="1">
        <v>242.25591304884824</v>
      </c>
      <c r="G60" s="1">
        <v>1161.7451427061314</v>
      </c>
      <c r="H60" s="1">
        <v>0.39753979739507961</v>
      </c>
      <c r="I60" s="1">
        <v>1.7973589827192697</v>
      </c>
      <c r="J60" s="1"/>
      <c r="K60" s="1">
        <v>0.19053472649047323</v>
      </c>
      <c r="L60" s="1">
        <v>0</v>
      </c>
      <c r="M60" s="1">
        <v>28.80331113910383</v>
      </c>
      <c r="N60" s="1">
        <v>3.1186094069529657E-2</v>
      </c>
      <c r="O60" s="1">
        <v>1.8094890510948907E-2</v>
      </c>
      <c r="P60" s="1"/>
      <c r="Q60" s="1"/>
      <c r="R60" s="1"/>
      <c r="S60" s="1"/>
      <c r="T60" s="1">
        <v>0.98749206349206364</v>
      </c>
      <c r="U60" s="1"/>
      <c r="V60" s="1"/>
      <c r="W60" s="1">
        <v>9.5722156352614288E-2</v>
      </c>
      <c r="X60" s="1">
        <v>6.5399246886163939E-3</v>
      </c>
      <c r="AB60" s="2"/>
      <c r="AC60" s="2"/>
      <c r="AD60" s="2"/>
      <c r="AE60" s="2"/>
      <c r="AG60" s="2"/>
      <c r="AH60" s="2"/>
      <c r="AI60" s="2"/>
      <c r="AJ60" s="2"/>
      <c r="AL60" s="2"/>
      <c r="AM60" s="2"/>
      <c r="AN60" s="2"/>
      <c r="AO60" s="2"/>
      <c r="AQ60" s="2"/>
      <c r="AR60" s="2"/>
      <c r="AS60" s="2"/>
      <c r="AT60" s="2"/>
      <c r="AU60" s="2"/>
      <c r="AV60" s="2"/>
      <c r="AW60" s="2"/>
    </row>
    <row r="61" spans="1:49" x14ac:dyDescent="0.3">
      <c r="A61" t="s">
        <v>34</v>
      </c>
      <c r="B61" t="s">
        <v>24</v>
      </c>
      <c r="C61" s="1"/>
      <c r="D61" s="1"/>
      <c r="E61" s="1">
        <v>0.48946660690273419</v>
      </c>
      <c r="F61" s="1">
        <v>33.100722534428456</v>
      </c>
      <c r="G61" s="1">
        <v>1000.9456540697678</v>
      </c>
      <c r="H61" s="1">
        <v>1.2693066701749769</v>
      </c>
      <c r="I61" s="1">
        <v>1.6261819367460058</v>
      </c>
      <c r="J61" s="1"/>
      <c r="K61" s="1">
        <v>0.19924195861503788</v>
      </c>
      <c r="L61" s="1">
        <v>0</v>
      </c>
      <c r="M61" s="1">
        <v>2.5179053446104009</v>
      </c>
      <c r="N61" s="1">
        <v>0.66025416301489925</v>
      </c>
      <c r="O61" s="1">
        <v>7.8248175182481755E-2</v>
      </c>
      <c r="P61" s="1"/>
      <c r="Q61" s="1"/>
      <c r="R61" s="1">
        <v>5.0518907312417982E-2</v>
      </c>
      <c r="S61" s="1">
        <v>3.0097406150815371E-2</v>
      </c>
      <c r="T61" s="1">
        <v>1.2175873015873018</v>
      </c>
      <c r="U61" s="1">
        <v>2.9529514903565168E-3</v>
      </c>
      <c r="V61" s="1"/>
      <c r="W61" s="1">
        <v>0.807069161404395</v>
      </c>
      <c r="X61" s="1">
        <v>0.13450033793569566</v>
      </c>
      <c r="AB61" s="2"/>
      <c r="AC61" s="2"/>
      <c r="AD61" s="2"/>
      <c r="AE61" s="2"/>
      <c r="AG61" s="2"/>
      <c r="AH61" s="2"/>
      <c r="AI61" s="2"/>
      <c r="AJ61" s="2"/>
      <c r="AL61" s="2"/>
      <c r="AM61" s="2"/>
      <c r="AN61" s="2"/>
      <c r="AO61" s="2"/>
      <c r="AQ61" s="2"/>
      <c r="AR61" s="2"/>
      <c r="AS61" s="2"/>
      <c r="AT61" s="2"/>
      <c r="AU61" s="2"/>
      <c r="AV61" s="2"/>
      <c r="AW61" s="2"/>
    </row>
    <row r="62" spans="1:49" x14ac:dyDescent="0.3">
      <c r="A62" t="s">
        <v>34</v>
      </c>
      <c r="B62" t="s">
        <v>24</v>
      </c>
      <c r="C62" s="1"/>
      <c r="D62" s="1"/>
      <c r="E62" s="1">
        <v>0.27736441057821604</v>
      </c>
      <c r="F62" s="1">
        <v>331.00722534428456</v>
      </c>
      <c r="G62" s="1">
        <v>754.13713662790724</v>
      </c>
      <c r="H62" s="1">
        <v>0.39665833442968035</v>
      </c>
      <c r="I62" s="1">
        <v>1.5577111183567005</v>
      </c>
      <c r="J62" s="1"/>
      <c r="K62" s="1">
        <v>0.20487604998975617</v>
      </c>
      <c r="L62" s="1">
        <v>0</v>
      </c>
      <c r="M62" s="1">
        <v>4.3681842720892563</v>
      </c>
      <c r="N62" s="1">
        <v>0.12474437627811863</v>
      </c>
      <c r="O62" s="1"/>
      <c r="P62" s="1"/>
      <c r="Q62" s="1"/>
      <c r="R62" s="1"/>
      <c r="S62" s="1">
        <v>1.0835066214293532E-2</v>
      </c>
      <c r="T62" s="1">
        <v>0.94914285714285729</v>
      </c>
      <c r="U62" s="1"/>
      <c r="V62" s="1"/>
      <c r="W62" s="1">
        <v>0.16016256226319778</v>
      </c>
      <c r="X62" s="1">
        <v>3.3933571497537895E-2</v>
      </c>
      <c r="AB62" s="2"/>
      <c r="AC62" s="2"/>
      <c r="AD62" s="2"/>
      <c r="AE62" s="2"/>
      <c r="AG62" s="2"/>
      <c r="AH62" s="2"/>
      <c r="AI62" s="2"/>
      <c r="AJ62" s="2"/>
      <c r="AL62" s="2"/>
      <c r="AM62" s="2"/>
      <c r="AN62" s="2"/>
      <c r="AO62" s="2"/>
      <c r="AQ62" s="2"/>
      <c r="AR62" s="2"/>
      <c r="AS62" s="2"/>
      <c r="AT62" s="2"/>
      <c r="AU62" s="2"/>
      <c r="AV62" s="2"/>
      <c r="AW62" s="2"/>
    </row>
    <row r="63" spans="1:49" x14ac:dyDescent="0.3">
      <c r="A63" t="s">
        <v>34</v>
      </c>
      <c r="B63" t="s">
        <v>24</v>
      </c>
      <c r="C63" s="1">
        <v>1.8927863352142738E-2</v>
      </c>
      <c r="D63" s="1"/>
      <c r="E63" s="1">
        <v>0.34495741819811743</v>
      </c>
      <c r="F63" s="1">
        <v>7.199407151238189</v>
      </c>
      <c r="G63" s="1">
        <v>408.85451374207202</v>
      </c>
      <c r="H63" s="1">
        <v>1.6747796342586501</v>
      </c>
      <c r="I63" s="1">
        <v>1.540593413759374</v>
      </c>
      <c r="J63" s="1"/>
      <c r="K63" s="1">
        <v>0.22024175373898788</v>
      </c>
      <c r="L63" s="1">
        <v>0</v>
      </c>
      <c r="M63" s="1">
        <v>0.78207666006838206</v>
      </c>
      <c r="N63" s="1">
        <v>2.4948875255623726E-2</v>
      </c>
      <c r="O63" s="1"/>
      <c r="P63" s="1"/>
      <c r="Q63" s="1"/>
      <c r="R63" s="1"/>
      <c r="S63" s="1"/>
      <c r="T63" s="1">
        <v>6.806984126984128E-2</v>
      </c>
      <c r="U63" s="1"/>
      <c r="V63" s="1"/>
      <c r="W63" s="1">
        <v>2.1897225309421571E-2</v>
      </c>
      <c r="X63" s="1">
        <v>1.0858742879212126E-2</v>
      </c>
      <c r="AB63" s="2"/>
      <c r="AC63" s="2"/>
      <c r="AD63" s="2"/>
      <c r="AE63" s="2"/>
      <c r="AG63" s="2"/>
      <c r="AH63" s="2"/>
      <c r="AI63" s="2"/>
      <c r="AJ63" s="2"/>
      <c r="AL63" s="2"/>
      <c r="AM63" s="2"/>
      <c r="AN63" s="2"/>
      <c r="AO63" s="2"/>
      <c r="AQ63" s="2"/>
      <c r="AR63" s="2"/>
      <c r="AS63" s="2"/>
      <c r="AT63" s="2"/>
      <c r="AU63" s="2"/>
      <c r="AV63" s="2"/>
      <c r="AW63" s="2"/>
    </row>
    <row r="64" spans="1:49" x14ac:dyDescent="0.3">
      <c r="A64" t="s">
        <v>34</v>
      </c>
      <c r="B64" t="s">
        <v>24</v>
      </c>
      <c r="C64" s="1">
        <v>10.37669666005795</v>
      </c>
      <c r="D64" s="1">
        <v>42.950169875424685</v>
      </c>
      <c r="E64" s="1">
        <v>4.6848946660690274</v>
      </c>
      <c r="F64" s="1">
        <v>21.722349163218674</v>
      </c>
      <c r="G64" s="1">
        <v>446.24974365750546</v>
      </c>
      <c r="H64" s="1">
        <v>27.942376003157481</v>
      </c>
      <c r="I64" s="1">
        <v>8.9867949135963485</v>
      </c>
      <c r="J64" s="1">
        <v>0</v>
      </c>
      <c r="K64" s="1">
        <v>0.29194837123540252</v>
      </c>
      <c r="L64" s="1">
        <v>0</v>
      </c>
      <c r="M64" s="1">
        <v>1.0491272269210006</v>
      </c>
      <c r="N64" s="1">
        <v>0.44551562956470936</v>
      </c>
      <c r="O64" s="1"/>
      <c r="P64" s="1"/>
      <c r="Q64" s="1"/>
      <c r="R64" s="1"/>
      <c r="S64" s="1">
        <v>1.4446754952391378E-2</v>
      </c>
      <c r="T64" s="1">
        <v>2.2530158730158734E-2</v>
      </c>
      <c r="U64" s="1"/>
      <c r="V64" s="1">
        <v>1.0081037863931214E-3</v>
      </c>
      <c r="W64" s="1">
        <v>0.30093043925233642</v>
      </c>
      <c r="X64" s="1">
        <v>9.1929130056966291E-2</v>
      </c>
      <c r="AB64" s="2"/>
      <c r="AC64" s="2"/>
      <c r="AD64" s="2"/>
      <c r="AE64" s="2"/>
      <c r="AG64" s="2"/>
      <c r="AH64" s="2"/>
      <c r="AI64" s="2"/>
      <c r="AJ64" s="2"/>
      <c r="AL64" s="2"/>
      <c r="AM64" s="2"/>
      <c r="AN64" s="2"/>
      <c r="AO64" s="2"/>
      <c r="AQ64" s="2"/>
      <c r="AR64" s="2"/>
      <c r="AS64" s="2"/>
      <c r="AT64" s="2"/>
      <c r="AU64" s="2"/>
      <c r="AV64" s="2"/>
      <c r="AW64" s="2"/>
    </row>
    <row r="65" spans="1:49" x14ac:dyDescent="0.3">
      <c r="A65" t="s">
        <v>34</v>
      </c>
      <c r="B65" t="s">
        <v>24</v>
      </c>
      <c r="C65" s="1">
        <v>2.3059325911239884E-3</v>
      </c>
      <c r="D65" s="1">
        <v>3.9807474518686298E-2</v>
      </c>
      <c r="E65" s="1">
        <v>3.9157328552218734E-2</v>
      </c>
      <c r="F65" s="1">
        <v>4.8616686222441796</v>
      </c>
      <c r="G65" s="1">
        <v>28.669676268498954</v>
      </c>
      <c r="H65" s="1">
        <v>1.2869359294829628</v>
      </c>
      <c r="I65" s="1">
        <v>0.70182588849038141</v>
      </c>
      <c r="J65" s="1"/>
      <c r="K65" s="1">
        <v>1.4955951649252201E-2</v>
      </c>
      <c r="L65" s="1">
        <v>0</v>
      </c>
      <c r="M65" s="1">
        <v>2.3271549397156734</v>
      </c>
      <c r="N65" s="1">
        <v>1.5147531405200119E-2</v>
      </c>
      <c r="O65" s="1">
        <v>1.7931873479318735E-3</v>
      </c>
      <c r="P65" s="1"/>
      <c r="Q65" s="1"/>
      <c r="R65" s="1">
        <v>1.6402242633901942E-3</v>
      </c>
      <c r="S65" s="1"/>
      <c r="T65" s="1">
        <v>4.1800634920634926E-2</v>
      </c>
      <c r="U65" s="1">
        <v>1.4421390999415548E-2</v>
      </c>
      <c r="V65" s="1">
        <v>1.1043318750942827E-3</v>
      </c>
      <c r="W65" s="1">
        <v>7.3199296034352115E-2</v>
      </c>
      <c r="X65" s="1">
        <v>4.4422129960413241E-3</v>
      </c>
      <c r="AB65" s="2"/>
      <c r="AC65" s="2"/>
      <c r="AD65" s="2"/>
      <c r="AE65" s="2"/>
      <c r="AG65" s="2"/>
      <c r="AH65" s="2"/>
      <c r="AI65" s="2"/>
      <c r="AJ65" s="2"/>
      <c r="AL65" s="2"/>
      <c r="AM65" s="2"/>
      <c r="AN65" s="2"/>
      <c r="AO65" s="2"/>
      <c r="AQ65" s="2"/>
      <c r="AR65" s="2"/>
      <c r="AS65" s="2"/>
      <c r="AT65" s="2"/>
      <c r="AU65" s="2"/>
      <c r="AV65" s="2"/>
      <c r="AW65" s="2"/>
    </row>
    <row r="66" spans="1:49" x14ac:dyDescent="0.3">
      <c r="A66" t="s">
        <v>34</v>
      </c>
      <c r="B66" t="s">
        <v>36</v>
      </c>
      <c r="C66" s="1">
        <v>0.1441207869452493</v>
      </c>
      <c r="D66" s="1">
        <v>8.3805209513023778E-3</v>
      </c>
      <c r="E66" s="1">
        <v>2.7037203047960555E-2</v>
      </c>
      <c r="F66" s="1">
        <v>3.9100228493793612</v>
      </c>
      <c r="G66" s="1">
        <v>40.511499075052868</v>
      </c>
      <c r="H66" s="1">
        <v>0.93435074332324697</v>
      </c>
      <c r="I66" s="1">
        <v>0.17973589827192696</v>
      </c>
      <c r="J66" s="1"/>
      <c r="K66" s="1">
        <v>1.3726695349313664E-2</v>
      </c>
      <c r="L66" s="1">
        <v>0</v>
      </c>
      <c r="M66" s="1">
        <v>0.82022674104732751</v>
      </c>
      <c r="N66" s="1">
        <v>0.11939818872334211</v>
      </c>
      <c r="O66" s="1">
        <v>1.230778588807786E-3</v>
      </c>
      <c r="P66" s="1"/>
      <c r="Q66" s="1"/>
      <c r="R66" s="1">
        <v>2.0338780866038408E-2</v>
      </c>
      <c r="S66" s="1"/>
      <c r="T66" s="1">
        <v>2.0612698412698416E-2</v>
      </c>
      <c r="U66" s="1">
        <v>9.9576271186440669E-4</v>
      </c>
      <c r="V66" s="1">
        <v>9.0729340775380911E-4</v>
      </c>
      <c r="W66" s="1">
        <v>5.0676435716089922E-2</v>
      </c>
      <c r="X66" s="1">
        <v>7.0952013131215597E-3</v>
      </c>
      <c r="AB66" s="1"/>
      <c r="AC66" s="1"/>
      <c r="AD66" s="1"/>
      <c r="AE66" s="1"/>
      <c r="AG66" s="1"/>
      <c r="AH66" s="1"/>
      <c r="AI66" s="1"/>
      <c r="AJ66" s="1"/>
      <c r="AL66" s="1"/>
      <c r="AM66" s="1"/>
      <c r="AN66" s="1"/>
      <c r="AO66" s="1"/>
      <c r="AQ66" s="1"/>
      <c r="AR66" s="1"/>
      <c r="AS66" s="1"/>
      <c r="AT66" s="1"/>
      <c r="AU66" s="1"/>
      <c r="AV66" s="1"/>
      <c r="AW66" s="1"/>
    </row>
    <row r="67" spans="1:49" x14ac:dyDescent="0.3">
      <c r="A67" t="s">
        <v>37</v>
      </c>
      <c r="B67" t="s">
        <v>36</v>
      </c>
      <c r="C67" s="1">
        <v>0.31427831457316457</v>
      </c>
      <c r="D67" s="1">
        <v>1.5406005459508645</v>
      </c>
      <c r="E67" s="1">
        <v>2.6247590115090262</v>
      </c>
      <c r="F67" s="1">
        <v>170.25486503452609</v>
      </c>
      <c r="G67" s="1">
        <v>1814.4581627025716</v>
      </c>
      <c r="H67" s="1">
        <v>12.668720719199763</v>
      </c>
      <c r="I67" s="1">
        <v>30.887084418569021</v>
      </c>
      <c r="J67" s="1"/>
      <c r="K67" s="1">
        <v>0.96556247950147589</v>
      </c>
      <c r="L67" s="1"/>
      <c r="M67" s="1">
        <v>38.113339504268232</v>
      </c>
      <c r="N67" s="1"/>
      <c r="O67" s="1"/>
      <c r="P67" s="1"/>
      <c r="Q67" s="1">
        <v>1.4622144112478032E-2</v>
      </c>
      <c r="R67" s="1"/>
      <c r="S67" s="1"/>
      <c r="T67" s="1">
        <v>0.58717249555423834</v>
      </c>
      <c r="U67" s="1"/>
      <c r="V67" s="1">
        <v>1.8457764063612627E-3</v>
      </c>
      <c r="W67" s="1">
        <v>5.4335908262788876E-2</v>
      </c>
      <c r="X67" s="1">
        <v>0.19085983626891592</v>
      </c>
      <c r="AB67" s="1"/>
      <c r="AC67" s="1"/>
      <c r="AD67" s="1"/>
      <c r="AE67" s="1"/>
      <c r="AG67" s="1"/>
      <c r="AH67" s="1"/>
      <c r="AI67" s="1"/>
      <c r="AJ67" s="1"/>
      <c r="AL67" s="1"/>
      <c r="AM67" s="1"/>
      <c r="AN67" s="1"/>
      <c r="AO67" s="1"/>
      <c r="AQ67" s="1"/>
      <c r="AR67" s="1"/>
      <c r="AS67" s="1"/>
      <c r="AT67" s="1"/>
      <c r="AU67" s="1"/>
      <c r="AV67" s="1"/>
      <c r="AW67" s="1"/>
    </row>
    <row r="68" spans="1:49" x14ac:dyDescent="0.3">
      <c r="A68" t="s">
        <v>37</v>
      </c>
      <c r="B68" t="s">
        <v>36</v>
      </c>
      <c r="C68" s="1"/>
      <c r="D68" s="1"/>
      <c r="E68" s="1">
        <v>1.3123795057545131</v>
      </c>
      <c r="F68" s="1">
        <v>149.84222640719815</v>
      </c>
      <c r="G68" s="1">
        <v>1126.8868267354669</v>
      </c>
      <c r="H68" s="1">
        <v>21.717806947199595</v>
      </c>
      <c r="I68" s="1">
        <v>15.44354220928451</v>
      </c>
      <c r="J68" s="1"/>
      <c r="K68" s="1">
        <v>0.88160052476221706</v>
      </c>
      <c r="L68" s="1">
        <v>0.37926214064304387</v>
      </c>
      <c r="M68" s="1">
        <v>62.882649388048954</v>
      </c>
      <c r="N68" s="1">
        <v>2.7988170983063006E-2</v>
      </c>
      <c r="O68" s="1"/>
      <c r="P68" s="1"/>
      <c r="Q68" s="1"/>
      <c r="R68" s="1"/>
      <c r="S68" s="1"/>
      <c r="T68" s="1">
        <v>1.2316301126259634</v>
      </c>
      <c r="U68" s="1"/>
      <c r="V68" s="1">
        <v>2.4456537384286731E-3</v>
      </c>
      <c r="W68" s="1">
        <v>3.8899570688132948E-2</v>
      </c>
      <c r="X68" s="1">
        <v>0.51995038451997022</v>
      </c>
      <c r="AB68" s="1"/>
      <c r="AC68" s="1"/>
      <c r="AD68" s="1"/>
      <c r="AE68" s="1"/>
      <c r="AG68" s="1"/>
      <c r="AH68" s="1"/>
      <c r="AI68" s="1"/>
      <c r="AJ68" s="1"/>
      <c r="AL68" s="1"/>
      <c r="AM68" s="1"/>
      <c r="AN68" s="1"/>
      <c r="AO68" s="1"/>
      <c r="AQ68" s="1"/>
      <c r="AR68" s="1"/>
      <c r="AS68" s="1"/>
      <c r="AT68" s="1"/>
      <c r="AU68" s="1"/>
      <c r="AV68" s="1"/>
      <c r="AW68" s="1"/>
    </row>
    <row r="69" spans="1:49" x14ac:dyDescent="0.3">
      <c r="A69" t="s">
        <v>37</v>
      </c>
      <c r="B69" t="s">
        <v>36</v>
      </c>
      <c r="C69" s="1">
        <v>5.1208287678055568E-2</v>
      </c>
      <c r="D69" s="1"/>
      <c r="E69" s="1">
        <v>1.0936495881287609</v>
      </c>
      <c r="F69" s="1">
        <v>186.18120945804563</v>
      </c>
      <c r="G69" s="1">
        <v>2979.0701423849064</v>
      </c>
      <c r="H69" s="1">
        <v>1.9365044527919639</v>
      </c>
      <c r="I69" s="1">
        <v>6.9495939941780289</v>
      </c>
      <c r="J69" s="1"/>
      <c r="K69" s="1">
        <v>0.79239094785175468</v>
      </c>
      <c r="L69" s="1"/>
      <c r="M69" s="1">
        <v>73.610202612362443</v>
      </c>
      <c r="N69" s="1"/>
      <c r="O69" s="1"/>
      <c r="P69" s="1"/>
      <c r="Q69" s="1"/>
      <c r="R69" s="1"/>
      <c r="S69" s="1"/>
      <c r="T69" s="1">
        <v>2.0670381347559772</v>
      </c>
      <c r="U69" s="1"/>
      <c r="V69" s="1">
        <v>2.3995093282696413E-3</v>
      </c>
      <c r="W69" s="1">
        <v>8.6443490418073227E-2</v>
      </c>
      <c r="X69" s="1">
        <v>0.28280228231208138</v>
      </c>
      <c r="AB69" s="2"/>
      <c r="AC69" s="2"/>
      <c r="AD69" s="2"/>
      <c r="AE69" s="2"/>
      <c r="AG69" s="2"/>
      <c r="AH69" s="2"/>
      <c r="AI69" s="2"/>
      <c r="AJ69" s="2"/>
      <c r="AL69" s="2"/>
      <c r="AM69" s="2"/>
      <c r="AN69" s="2"/>
      <c r="AO69" s="2"/>
      <c r="AQ69" s="2"/>
      <c r="AR69" s="2"/>
      <c r="AS69" s="2"/>
      <c r="AT69" s="2"/>
      <c r="AU69" s="2"/>
      <c r="AV69" s="2"/>
      <c r="AW69" s="2"/>
    </row>
    <row r="70" spans="1:49" x14ac:dyDescent="0.3">
      <c r="A70" t="s">
        <v>37</v>
      </c>
      <c r="B70" t="s">
        <v>36</v>
      </c>
      <c r="C70" s="1">
        <v>8.2334893913736412E-2</v>
      </c>
      <c r="D70" s="1"/>
      <c r="E70" s="1">
        <v>0.9721329672255653</v>
      </c>
      <c r="F70" s="1">
        <v>124.71897886587153</v>
      </c>
      <c r="G70" s="1">
        <v>730.16425058453592</v>
      </c>
      <c r="H70" s="1">
        <v>1.2578229856919765</v>
      </c>
      <c r="I70" s="1">
        <v>5.7312701087789177</v>
      </c>
      <c r="J70" s="1"/>
      <c r="K70" s="1">
        <v>0.85011479173499505</v>
      </c>
      <c r="L70" s="1">
        <v>0.32869385522397138</v>
      </c>
      <c r="M70" s="1">
        <v>67.592306901162203</v>
      </c>
      <c r="N70" s="1"/>
      <c r="O70" s="1"/>
      <c r="P70" s="1"/>
      <c r="Q70" s="1"/>
      <c r="R70" s="1"/>
      <c r="S70" s="1"/>
      <c r="T70" s="1">
        <v>0.96907330567081595</v>
      </c>
      <c r="U70" s="1"/>
      <c r="V70" s="1">
        <v>2.7686646095418941E-3</v>
      </c>
      <c r="W70" s="1">
        <v>4.4456652215009079E-2</v>
      </c>
      <c r="X70" s="1">
        <v>2.1558918382535354E-2</v>
      </c>
      <c r="AB70" s="3"/>
      <c r="AC70" s="3"/>
      <c r="AD70" s="3"/>
      <c r="AE70" s="3"/>
      <c r="AG70" s="3"/>
      <c r="AH70" s="3"/>
      <c r="AI70" s="3"/>
      <c r="AJ70" s="3"/>
      <c r="AL70" s="3"/>
      <c r="AM70" s="3"/>
      <c r="AN70" s="3"/>
      <c r="AO70" s="3"/>
      <c r="AQ70" s="3"/>
      <c r="AR70" s="3"/>
      <c r="AS70" s="3"/>
      <c r="AT70" s="3"/>
      <c r="AU70" s="3"/>
      <c r="AV70" s="3"/>
      <c r="AW70" s="3"/>
    </row>
    <row r="71" spans="1:49" x14ac:dyDescent="0.3">
      <c r="A71" t="s">
        <v>38</v>
      </c>
      <c r="B71" t="s">
        <v>36</v>
      </c>
      <c r="C71" s="1">
        <v>7.1289969120430299E-2</v>
      </c>
      <c r="D71" s="1"/>
      <c r="E71" s="1">
        <v>1.7498393410060173</v>
      </c>
      <c r="F71" s="1">
        <v>335.12617702448216</v>
      </c>
      <c r="G71" s="1">
        <v>3258.9664384423118</v>
      </c>
      <c r="H71" s="1">
        <v>4.0720888025999242</v>
      </c>
      <c r="I71" s="1">
        <v>6.9324345028343801</v>
      </c>
      <c r="J71" s="1"/>
      <c r="K71" s="1">
        <v>0.8553624139061986</v>
      </c>
      <c r="L71" s="1">
        <v>1.656111347474625</v>
      </c>
      <c r="M71" s="1">
        <v>137.53944255888101</v>
      </c>
      <c r="N71" s="1">
        <v>9.9707859127161957E-2</v>
      </c>
      <c r="O71" s="1"/>
      <c r="P71" s="1"/>
      <c r="Q71" s="1"/>
      <c r="R71" s="1"/>
      <c r="S71" s="1">
        <v>3.6196319018404907E-2</v>
      </c>
      <c r="T71" s="1">
        <v>5.5375617466903773</v>
      </c>
      <c r="U71" s="1"/>
      <c r="V71" s="1">
        <v>1.4304767149299785E-3</v>
      </c>
      <c r="W71" s="1">
        <v>7.409442035834847E-2</v>
      </c>
      <c r="X71" s="1">
        <v>4.121557926072935E-2</v>
      </c>
      <c r="AB71" s="3"/>
      <c r="AC71" s="3"/>
      <c r="AD71" s="3"/>
      <c r="AE71" s="3"/>
      <c r="AG71" s="3"/>
      <c r="AH71" s="3"/>
      <c r="AI71" s="3"/>
      <c r="AJ71" s="3"/>
      <c r="AL71" s="3"/>
      <c r="AM71" s="3"/>
      <c r="AN71" s="3"/>
      <c r="AO71" s="3"/>
      <c r="AQ71" s="3"/>
      <c r="AR71" s="3"/>
      <c r="AS71" s="3"/>
      <c r="AT71" s="3"/>
      <c r="AU71" s="3"/>
      <c r="AV71" s="3"/>
      <c r="AW71" s="3"/>
    </row>
    <row r="72" spans="1:49" x14ac:dyDescent="0.3">
      <c r="A72" t="s">
        <v>38</v>
      </c>
      <c r="B72" t="s">
        <v>36</v>
      </c>
      <c r="C72" s="1"/>
      <c r="D72" s="1"/>
      <c r="E72" s="1">
        <v>0.89922299468364786</v>
      </c>
      <c r="F72" s="1">
        <v>349.93094789704963</v>
      </c>
      <c r="G72" s="1">
        <v>3297.9085318068205</v>
      </c>
      <c r="H72" s="1">
        <v>2.4432532815599544</v>
      </c>
      <c r="I72" s="1">
        <v>10.467289719626168</v>
      </c>
      <c r="J72" s="1"/>
      <c r="K72" s="1">
        <v>0.7346671039685142</v>
      </c>
      <c r="L72" s="1">
        <v>2.9835288397252784</v>
      </c>
      <c r="M72" s="1">
        <v>143.47012239020879</v>
      </c>
      <c r="N72" s="1">
        <v>4.3731517161035946E-2</v>
      </c>
      <c r="O72" s="1"/>
      <c r="P72" s="1"/>
      <c r="Q72" s="1"/>
      <c r="R72" s="1"/>
      <c r="S72" s="1"/>
      <c r="T72" s="1">
        <v>6.3013633669235327</v>
      </c>
      <c r="U72" s="1"/>
      <c r="V72" s="1"/>
      <c r="W72" s="1">
        <v>4.3839198712022839E-2</v>
      </c>
      <c r="X72" s="1">
        <v>2.1558918382535354E-2</v>
      </c>
      <c r="AB72" s="3"/>
      <c r="AC72" s="3"/>
      <c r="AD72" s="3"/>
      <c r="AE72" s="3"/>
      <c r="AG72" s="3"/>
      <c r="AH72" s="3"/>
      <c r="AI72" s="3"/>
      <c r="AJ72" s="3"/>
      <c r="AL72" s="1"/>
      <c r="AM72" s="1"/>
      <c r="AN72" s="1"/>
      <c r="AO72" s="1"/>
      <c r="AQ72" s="1"/>
      <c r="AR72" s="1"/>
      <c r="AS72" s="1"/>
      <c r="AT72" s="1"/>
      <c r="AU72" s="1"/>
      <c r="AV72" s="1"/>
    </row>
    <row r="73" spans="1:49" x14ac:dyDescent="0.3">
      <c r="A73" t="s">
        <v>38</v>
      </c>
      <c r="B73" t="s">
        <v>36</v>
      </c>
      <c r="C73" s="1"/>
      <c r="D73" s="1"/>
      <c r="E73" s="1">
        <v>1.2151662090319566</v>
      </c>
      <c r="F73" s="1">
        <v>791.83092697217</v>
      </c>
      <c r="G73" s="1">
        <v>6169.8879174393278</v>
      </c>
      <c r="H73" s="1">
        <v>4.7960157008399102</v>
      </c>
      <c r="I73" s="1">
        <v>6.5206067105867929</v>
      </c>
      <c r="J73" s="1"/>
      <c r="K73" s="1">
        <v>0.80288619219416202</v>
      </c>
      <c r="L73" s="1">
        <v>1.3147754208958855</v>
      </c>
      <c r="M73" s="1">
        <v>68.202818060269465</v>
      </c>
      <c r="N73" s="1"/>
      <c r="O73" s="1"/>
      <c r="P73" s="1"/>
      <c r="Q73" s="1"/>
      <c r="R73" s="1"/>
      <c r="S73" s="1"/>
      <c r="T73" s="1">
        <v>2.7783283935981036</v>
      </c>
      <c r="U73" s="1">
        <v>2.9037551887247805E-2</v>
      </c>
      <c r="V73" s="1">
        <v>2.5840869689057679E-3</v>
      </c>
      <c r="W73" s="1">
        <v>5.6805722274733829E-2</v>
      </c>
      <c r="X73" s="1">
        <v>0.19149392210369637</v>
      </c>
    </row>
    <row r="74" spans="1:49" x14ac:dyDescent="0.3">
      <c r="A74" t="s">
        <v>38</v>
      </c>
      <c r="B74" t="s">
        <v>36</v>
      </c>
      <c r="C74" s="1"/>
      <c r="D74" s="1"/>
      <c r="E74" s="1">
        <v>0.80200969796109145</v>
      </c>
      <c r="F74" s="1">
        <v>402.19627537141668</v>
      </c>
      <c r="G74" s="1">
        <v>3370.924956865274</v>
      </c>
      <c r="H74" s="1">
        <v>1.655982779723969</v>
      </c>
      <c r="I74" s="1">
        <v>6.5206067105867929</v>
      </c>
      <c r="J74" s="1"/>
      <c r="K74" s="1">
        <v>0.8553624139061986</v>
      </c>
      <c r="L74" s="1">
        <v>1.8141372394092266</v>
      </c>
      <c r="M74" s="1">
        <v>139.37097603620285</v>
      </c>
      <c r="N74" s="1"/>
      <c r="O74" s="1"/>
      <c r="P74" s="1"/>
      <c r="Q74" s="1"/>
      <c r="R74" s="1"/>
      <c r="S74" s="1"/>
      <c r="T74" s="1">
        <v>4.2056826714088134</v>
      </c>
      <c r="U74" s="1"/>
      <c r="V74" s="1"/>
      <c r="W74" s="1">
        <v>4.0751931197091661E-2</v>
      </c>
      <c r="X74" s="1">
        <v>1.3949888365169933E-2</v>
      </c>
    </row>
    <row r="75" spans="1:49" x14ac:dyDescent="0.3">
      <c r="A75" t="s">
        <v>39</v>
      </c>
      <c r="B75" t="s">
        <v>36</v>
      </c>
      <c r="C75" s="1"/>
      <c r="D75" s="1"/>
      <c r="E75" s="1"/>
      <c r="F75" s="1">
        <v>158.14187068424357</v>
      </c>
      <c r="G75" s="1">
        <v>2166.1539434007896</v>
      </c>
      <c r="H75" s="1">
        <v>4.6150339762799133</v>
      </c>
      <c r="I75" s="1">
        <v>8.7513405852612216</v>
      </c>
      <c r="J75" s="1"/>
      <c r="K75" s="1">
        <v>0.79763857002295835</v>
      </c>
      <c r="L75" s="1">
        <v>1.3084543852185013</v>
      </c>
      <c r="M75" s="1">
        <v>57.824128355445851</v>
      </c>
      <c r="N75" s="1"/>
      <c r="O75" s="1"/>
      <c r="P75" s="1"/>
      <c r="Q75" s="1"/>
      <c r="R75" s="1"/>
      <c r="S75" s="1"/>
      <c r="T75" s="1">
        <v>1.5944358822367122</v>
      </c>
      <c r="U75" s="1"/>
      <c r="V75" s="1"/>
      <c r="W75" s="1">
        <v>5.3718454759802636E-2</v>
      </c>
      <c r="X75" s="1">
        <v>2.6631605060778968E-2</v>
      </c>
    </row>
    <row r="76" spans="1:49" x14ac:dyDescent="0.3">
      <c r="A76" t="s">
        <v>40</v>
      </c>
      <c r="B76" t="s">
        <v>36</v>
      </c>
      <c r="C76" s="1"/>
      <c r="D76" s="1"/>
      <c r="E76" s="1"/>
      <c r="F76" s="1">
        <v>152.53400292948317</v>
      </c>
      <c r="G76" s="1">
        <v>2835.4711731032808</v>
      </c>
      <c r="H76" s="1">
        <v>4.9769974253999072</v>
      </c>
      <c r="I76" s="1">
        <v>6.0744599356519071</v>
      </c>
      <c r="J76" s="1"/>
      <c r="K76" s="1">
        <v>1.0285339455559199</v>
      </c>
      <c r="L76" s="1">
        <v>20.922628092141256</v>
      </c>
      <c r="M76" s="1">
        <v>5.0585210326031058</v>
      </c>
      <c r="N76" s="1">
        <v>2.0728739134331038</v>
      </c>
      <c r="O76" s="1">
        <v>6.6304215027489316E-2</v>
      </c>
      <c r="P76" s="1"/>
      <c r="Q76" s="1"/>
      <c r="R76" s="1">
        <v>8.7850177991023071E-2</v>
      </c>
      <c r="S76" s="1">
        <v>0.11104294478527607</v>
      </c>
      <c r="T76" s="1">
        <v>2.7878759138510176</v>
      </c>
      <c r="U76" s="1">
        <v>1.5970653537986292E-2</v>
      </c>
      <c r="V76" s="1">
        <v>2.2610760977925469E-3</v>
      </c>
      <c r="W76" s="1">
        <v>0.9200057194494935</v>
      </c>
      <c r="X76" s="1">
        <v>0.13759662614735799</v>
      </c>
    </row>
    <row r="77" spans="1:49" x14ac:dyDescent="0.3">
      <c r="A77" t="s">
        <v>30</v>
      </c>
      <c r="B77" t="s">
        <v>33</v>
      </c>
      <c r="C77" s="1">
        <v>0.18675963741408502</v>
      </c>
      <c r="D77" s="1">
        <v>0.7433666969972702</v>
      </c>
      <c r="E77" s="1">
        <v>1.5068060991996262</v>
      </c>
      <c r="F77" s="1">
        <v>102.51182255702031</v>
      </c>
      <c r="G77" s="1">
        <v>2032.2904974602916</v>
      </c>
      <c r="H77" s="1">
        <v>36.196344911999326</v>
      </c>
      <c r="I77" s="1">
        <v>15.615137122721004</v>
      </c>
      <c r="J77" s="1"/>
      <c r="K77" s="1">
        <v>0.88160052476221706</v>
      </c>
      <c r="L77" s="1">
        <v>6.1946149638363837</v>
      </c>
      <c r="M77" s="1">
        <v>1.7966471253728276</v>
      </c>
      <c r="N77" s="1">
        <v>0.323613226991666</v>
      </c>
      <c r="O77" s="1"/>
      <c r="P77" s="1"/>
      <c r="Q77" s="1"/>
      <c r="R77" s="1"/>
      <c r="S77" s="1">
        <v>4.1104294478527613E-2</v>
      </c>
      <c r="T77" s="1">
        <v>1.0788697885793321</v>
      </c>
      <c r="U77" s="1">
        <v>1.4518775943623902E-2</v>
      </c>
      <c r="V77" s="1"/>
      <c r="W77" s="1">
        <v>5.6188268771747589E-2</v>
      </c>
      <c r="X77" s="1">
        <v>3.9947407591168445E-2</v>
      </c>
    </row>
    <row r="78" spans="1:49" x14ac:dyDescent="0.3">
      <c r="A78" t="s">
        <v>30</v>
      </c>
      <c r="B78" t="s">
        <v>33</v>
      </c>
      <c r="C78" s="1"/>
      <c r="D78" s="1"/>
      <c r="E78" s="1">
        <v>1.3852894782964305</v>
      </c>
      <c r="F78" s="1">
        <v>15.477715003138734</v>
      </c>
      <c r="G78" s="1">
        <v>436.88160993308065</v>
      </c>
      <c r="H78" s="1">
        <v>33.481619043599373</v>
      </c>
      <c r="I78" s="1">
        <v>8.2537153362953877</v>
      </c>
      <c r="J78" s="1"/>
      <c r="K78" s="1">
        <v>0.97081010167267956</v>
      </c>
      <c r="L78" s="1">
        <v>3.8115845134625914</v>
      </c>
      <c r="M78" s="1">
        <v>1.2559086701635298</v>
      </c>
      <c r="N78" s="1">
        <v>0.11545120530513489</v>
      </c>
      <c r="O78" s="1"/>
      <c r="P78" s="1">
        <v>0.12259352263215503</v>
      </c>
      <c r="Q78" s="1"/>
      <c r="R78" s="1"/>
      <c r="S78" s="1"/>
      <c r="T78" s="1">
        <v>0.11457024303497333</v>
      </c>
      <c r="U78" s="1">
        <v>1.3792837146442707E-2</v>
      </c>
      <c r="V78" s="1"/>
      <c r="W78" s="1">
        <v>4.0134477694105421E-2</v>
      </c>
      <c r="X78" s="1">
        <v>1.8388489208633094E-2</v>
      </c>
    </row>
    <row r="79" spans="1:49" x14ac:dyDescent="0.3">
      <c r="A79" t="s">
        <v>30</v>
      </c>
      <c r="B79" t="s">
        <v>33</v>
      </c>
      <c r="C79" s="1"/>
      <c r="D79" s="1"/>
      <c r="E79" s="1"/>
      <c r="F79" s="1">
        <v>11.664364929901655</v>
      </c>
      <c r="G79" s="1">
        <v>83.968888817221625</v>
      </c>
      <c r="H79" s="1">
        <v>117.63812096399781</v>
      </c>
      <c r="I79" s="1">
        <v>7.8933660180787486</v>
      </c>
      <c r="J79" s="1"/>
      <c r="K79" s="1">
        <v>0.76615283699573622</v>
      </c>
      <c r="L79" s="1">
        <v>1.5739378836686322</v>
      </c>
      <c r="M79" s="1">
        <v>0.83727244677568657</v>
      </c>
      <c r="N79" s="1">
        <v>7.434357917376111E-2</v>
      </c>
      <c r="O79" s="1"/>
      <c r="P79" s="1"/>
      <c r="Q79" s="1"/>
      <c r="R79" s="1"/>
      <c r="S79" s="1"/>
      <c r="T79" s="1">
        <v>0.23391424619640389</v>
      </c>
      <c r="U79" s="1">
        <v>1.6696592335167487E-2</v>
      </c>
      <c r="V79" s="1">
        <v>4.9374518870163777E-3</v>
      </c>
      <c r="W79" s="1">
        <v>3.8282117185146708E-2</v>
      </c>
      <c r="X79" s="1">
        <v>2.0924832547754901E-2</v>
      </c>
    </row>
    <row r="80" spans="1:49" x14ac:dyDescent="0.3">
      <c r="A80" t="s">
        <v>30</v>
      </c>
      <c r="B80" t="s">
        <v>33</v>
      </c>
      <c r="C80" s="1">
        <v>8.3338977985855156E-2</v>
      </c>
      <c r="D80" s="1"/>
      <c r="E80" s="1">
        <v>1.2394695332125958</v>
      </c>
      <c r="F80" s="1">
        <v>11.305461393596987</v>
      </c>
      <c r="G80" s="1">
        <v>290.84875981617347</v>
      </c>
      <c r="H80" s="1">
        <v>8.8681045034398345</v>
      </c>
      <c r="I80" s="1">
        <v>11.153669373372146</v>
      </c>
      <c r="J80" s="1"/>
      <c r="K80" s="1">
        <v>0.69793374877008851</v>
      </c>
      <c r="L80" s="1">
        <v>2.2250045584391906</v>
      </c>
      <c r="M80" s="1"/>
      <c r="N80" s="1"/>
      <c r="O80" s="1"/>
      <c r="P80" s="1"/>
      <c r="Q80" s="1"/>
      <c r="R80" s="1"/>
      <c r="S80" s="1"/>
      <c r="T80" s="1">
        <v>0.32461568859909112</v>
      </c>
      <c r="U80" s="1">
        <v>1.2340959552080318E-2</v>
      </c>
      <c r="V80" s="1">
        <v>1.1074658438167576E-2</v>
      </c>
      <c r="W80" s="1">
        <v>5.0631187244871458E-2</v>
      </c>
      <c r="X80" s="1">
        <v>1.4013296948647981E-2</v>
      </c>
    </row>
    <row r="81" spans="1:24" x14ac:dyDescent="0.3">
      <c r="A81" t="s">
        <v>30</v>
      </c>
      <c r="B81" t="s">
        <v>33</v>
      </c>
      <c r="C81" s="1"/>
      <c r="D81" s="1"/>
      <c r="E81" s="1"/>
      <c r="F81" s="1">
        <v>17.496547394852481</v>
      </c>
      <c r="G81" s="1">
        <v>570.74505587357885</v>
      </c>
      <c r="H81" s="1">
        <v>86.871227788798379</v>
      </c>
      <c r="I81" s="1">
        <v>8.5797456718247282</v>
      </c>
      <c r="J81" s="1"/>
      <c r="K81" s="1">
        <v>0.88160052476221706</v>
      </c>
      <c r="L81" s="1">
        <v>12.705281711541971</v>
      </c>
      <c r="M81" s="1">
        <v>4.3520724056361209</v>
      </c>
      <c r="N81" s="1">
        <v>3.3235953042387315E-2</v>
      </c>
      <c r="O81" s="1"/>
      <c r="P81" s="1"/>
      <c r="Q81" s="1"/>
      <c r="R81" s="1"/>
      <c r="S81" s="1"/>
      <c r="T81" s="1">
        <v>9.5475202529144446E-2</v>
      </c>
      <c r="U81" s="1"/>
      <c r="V81" s="1">
        <v>7.2446723949679557E-3</v>
      </c>
      <c r="W81" s="1">
        <v>3.1490128652298097E-2</v>
      </c>
      <c r="X81" s="1">
        <v>2.0924832547754901E-2</v>
      </c>
    </row>
    <row r="82" spans="1:24" x14ac:dyDescent="0.3">
      <c r="A82" t="s">
        <v>30</v>
      </c>
      <c r="B82" t="s">
        <v>33</v>
      </c>
      <c r="C82" s="1">
        <v>2.9821296941926483</v>
      </c>
      <c r="D82" s="1"/>
      <c r="E82" s="1">
        <v>1.7498393410060173</v>
      </c>
      <c r="F82" s="1">
        <v>12.112994350282488</v>
      </c>
      <c r="G82" s="1">
        <v>237.30338143997415</v>
      </c>
      <c r="H82" s="1">
        <v>28.052167306799475</v>
      </c>
      <c r="I82" s="1">
        <v>5.834227056840815</v>
      </c>
      <c r="J82" s="1">
        <v>0.17360369975097831</v>
      </c>
      <c r="K82" s="1">
        <v>1.2699245654312887</v>
      </c>
      <c r="L82" s="1">
        <v>1.8141372394092266</v>
      </c>
      <c r="M82" s="1">
        <v>2.4856525763653194</v>
      </c>
      <c r="N82" s="1">
        <v>6.6471906084774632</v>
      </c>
      <c r="O82" s="1"/>
      <c r="P82" s="1"/>
      <c r="Q82" s="1"/>
      <c r="R82" s="1">
        <v>0.19544962080173348</v>
      </c>
      <c r="S82" s="1"/>
      <c r="T82" s="1">
        <v>0.19572416518474609</v>
      </c>
      <c r="U82" s="1">
        <v>9.437204363355536E-3</v>
      </c>
      <c r="V82" s="1">
        <v>3.1839643009731783E-3</v>
      </c>
      <c r="W82" s="1">
        <v>0.11731616556738508</v>
      </c>
      <c r="X82" s="1">
        <v>0.23461175886876706</v>
      </c>
    </row>
    <row r="83" spans="1:24" x14ac:dyDescent="0.3">
      <c r="A83" t="s">
        <v>30</v>
      </c>
      <c r="B83" t="s">
        <v>33</v>
      </c>
      <c r="C83" s="1">
        <v>10.64329116445861</v>
      </c>
      <c r="D83" s="1">
        <v>4.4171064604185624</v>
      </c>
      <c r="E83" s="1">
        <v>3.1108254951218091</v>
      </c>
      <c r="F83" s="1">
        <v>34.993094789704962</v>
      </c>
      <c r="G83" s="1">
        <v>189.84270515197932</v>
      </c>
      <c r="H83" s="1">
        <v>53.389608745198998</v>
      </c>
      <c r="I83" s="1">
        <v>12.011643940554618</v>
      </c>
      <c r="J83" s="1">
        <v>0.3344005691924582</v>
      </c>
      <c r="K83" s="1">
        <v>0.84486716956379138</v>
      </c>
      <c r="L83" s="1">
        <v>7.9012945967300814</v>
      </c>
      <c r="M83" s="1">
        <v>2.2850560526586445</v>
      </c>
      <c r="N83" s="1">
        <v>1.0932879290258986</v>
      </c>
      <c r="O83" s="1">
        <v>4.7477092241905931E-2</v>
      </c>
      <c r="P83" s="1"/>
      <c r="Q83" s="1"/>
      <c r="R83" s="1">
        <v>0.70143940566475782</v>
      </c>
      <c r="S83" s="1"/>
      <c r="T83" s="1"/>
      <c r="U83" s="1">
        <v>4.4282266628052902E-2</v>
      </c>
      <c r="V83" s="1">
        <v>3.3685419416093045E-3</v>
      </c>
      <c r="W83" s="1">
        <v>0.33959942664243054</v>
      </c>
      <c r="X83" s="1">
        <v>0.77358471843215093</v>
      </c>
    </row>
    <row r="84" spans="1:24" x14ac:dyDescent="0.3">
      <c r="A84" t="s">
        <v>30</v>
      </c>
      <c r="B84" t="s">
        <v>33</v>
      </c>
      <c r="C84" s="1">
        <v>0.2409801773084968</v>
      </c>
      <c r="D84" s="1"/>
      <c r="E84" s="1"/>
      <c r="F84" s="1">
        <v>513.68068633605355</v>
      </c>
      <c r="G84" s="1">
        <v>1711.0182272030956</v>
      </c>
      <c r="H84" s="1">
        <v>9.0490862279998314</v>
      </c>
      <c r="I84" s="1">
        <v>12.526428680864102</v>
      </c>
      <c r="J84" s="1"/>
      <c r="K84" s="1">
        <v>0.80288619219416202</v>
      </c>
      <c r="L84" s="1">
        <v>0.59417735367410207</v>
      </c>
      <c r="M84" s="1">
        <v>200.5965237066749</v>
      </c>
      <c r="N84" s="1">
        <v>7.3468948830540393E-2</v>
      </c>
      <c r="O84" s="1"/>
      <c r="P84" s="1"/>
      <c r="Q84" s="1"/>
      <c r="R84" s="1"/>
      <c r="S84" s="1"/>
      <c r="T84" s="1">
        <v>9.2610946453270095</v>
      </c>
      <c r="U84" s="1"/>
      <c r="V84" s="1">
        <v>4.5221521955850939E-3</v>
      </c>
      <c r="W84" s="1">
        <v>3.9517024191119188E-2</v>
      </c>
      <c r="X84" s="1">
        <v>1.1413545026048128E-2</v>
      </c>
    </row>
    <row r="85" spans="1:24" x14ac:dyDescent="0.3">
      <c r="A85" t="s">
        <v>30</v>
      </c>
      <c r="B85" t="s">
        <v>33</v>
      </c>
      <c r="C85" s="1"/>
      <c r="D85" s="1">
        <v>0.70565969062784351</v>
      </c>
      <c r="E85" s="1">
        <v>1.2151662090319566</v>
      </c>
      <c r="F85" s="1">
        <v>345.22033898305091</v>
      </c>
      <c r="G85" s="1">
        <v>1956.8401915665561</v>
      </c>
      <c r="H85" s="1">
        <v>21.717806947199595</v>
      </c>
      <c r="I85" s="1">
        <v>8.4081507583882331</v>
      </c>
      <c r="J85" s="1"/>
      <c r="K85" s="1">
        <v>0.72941948179731053</v>
      </c>
      <c r="L85" s="1">
        <v>3.2932595879170976</v>
      </c>
      <c r="M85" s="1">
        <v>59.481230073022736</v>
      </c>
      <c r="N85" s="1">
        <v>0.35859844072049474</v>
      </c>
      <c r="O85" s="1">
        <v>6.794135613927918E-2</v>
      </c>
      <c r="P85" s="1"/>
      <c r="Q85" s="1"/>
      <c r="R85" s="1"/>
      <c r="S85" s="1"/>
      <c r="T85" s="1">
        <v>3.9144833036949218</v>
      </c>
      <c r="U85" s="1"/>
      <c r="V85" s="1">
        <v>2.1226428673154522E-3</v>
      </c>
      <c r="W85" s="1">
        <v>0.18153132987795373</v>
      </c>
      <c r="X85" s="1">
        <v>0.18832349292979411</v>
      </c>
    </row>
    <row r="86" spans="1:24" x14ac:dyDescent="0.3">
      <c r="A86" t="s">
        <v>30</v>
      </c>
      <c r="B86" t="s">
        <v>33</v>
      </c>
      <c r="C86" s="1">
        <v>5.4220539894411788</v>
      </c>
      <c r="D86" s="1">
        <v>5.3328480436760692</v>
      </c>
      <c r="E86" s="1">
        <v>2.2116025004381612</v>
      </c>
      <c r="F86" s="1">
        <v>43.965683197321624</v>
      </c>
      <c r="G86" s="1">
        <v>1350.8038635813914</v>
      </c>
      <c r="H86" s="1">
        <v>28.866585067319459</v>
      </c>
      <c r="I86" s="1">
        <v>11.153669373372146</v>
      </c>
      <c r="J86" s="1">
        <v>0.3344005691924582</v>
      </c>
      <c r="K86" s="1">
        <v>0.73991472613971787</v>
      </c>
      <c r="L86" s="1">
        <v>2.9645657326931265</v>
      </c>
      <c r="M86" s="1">
        <v>8.0238609482669965</v>
      </c>
      <c r="N86" s="1">
        <v>2.7988170983063005</v>
      </c>
      <c r="O86" s="1"/>
      <c r="P86" s="1"/>
      <c r="Q86" s="1"/>
      <c r="R86" s="1">
        <v>1.52546045503792</v>
      </c>
      <c r="S86" s="1"/>
      <c r="T86" s="1">
        <v>0.12889152341434501</v>
      </c>
      <c r="U86" s="1">
        <v>5.444540978858963E-3</v>
      </c>
      <c r="V86" s="1">
        <v>2.6302313790647993E-3</v>
      </c>
      <c r="W86" s="1">
        <v>0.17288698083614645</v>
      </c>
      <c r="X86" s="1">
        <v>0.19720069461672043</v>
      </c>
    </row>
    <row r="87" spans="1:24" x14ac:dyDescent="0.3">
      <c r="A87" t="s">
        <v>30</v>
      </c>
      <c r="B87" t="s">
        <v>33</v>
      </c>
      <c r="C87" s="1">
        <v>0.55224623966530528</v>
      </c>
      <c r="D87" s="1">
        <v>2.3701546860782532</v>
      </c>
      <c r="E87" s="1">
        <v>1.7498393410060173</v>
      </c>
      <c r="F87" s="1">
        <v>336.47206528562464</v>
      </c>
      <c r="G87" s="1">
        <v>2861.0269218737399</v>
      </c>
      <c r="H87" s="1">
        <v>68.77305533279872</v>
      </c>
      <c r="I87" s="1">
        <v>27.455186149839129</v>
      </c>
      <c r="J87" s="1"/>
      <c r="K87" s="1"/>
      <c r="L87" s="1">
        <v>2.1428310946331979</v>
      </c>
      <c r="M87" s="1">
        <v>78.581507765093079</v>
      </c>
      <c r="N87" s="1">
        <v>1.6530513486871585</v>
      </c>
      <c r="O87" s="1">
        <v>8.9224190592547339E-2</v>
      </c>
      <c r="P87" s="1"/>
      <c r="Q87" s="1"/>
      <c r="R87" s="1"/>
      <c r="S87" s="1"/>
      <c r="T87" s="1">
        <v>9.8816834617664497</v>
      </c>
      <c r="U87" s="1">
        <v>1.1905396273771601E-2</v>
      </c>
      <c r="V87" s="1">
        <v>1.4304767149299786E-2</v>
      </c>
      <c r="W87" s="1">
        <v>0.37664663682160471</v>
      </c>
      <c r="X87" s="1">
        <v>0.13379211113867528</v>
      </c>
    </row>
    <row r="88" spans="1:24" x14ac:dyDescent="0.3">
      <c r="A88" t="s">
        <v>30</v>
      </c>
      <c r="B88" t="s">
        <v>33</v>
      </c>
      <c r="C88" s="1"/>
      <c r="D88" s="1"/>
      <c r="E88" s="1">
        <v>1.2151662090319566</v>
      </c>
      <c r="F88" s="1">
        <v>63.03243356350702</v>
      </c>
      <c r="G88" s="1">
        <v>1186.5169071998707</v>
      </c>
      <c r="H88" s="1">
        <v>5.7009243236398932</v>
      </c>
      <c r="I88" s="1">
        <v>41.18277922475869</v>
      </c>
      <c r="J88" s="1"/>
      <c r="K88" s="1">
        <v>0.72417185962610686</v>
      </c>
      <c r="L88" s="1">
        <v>0.41718835470734827</v>
      </c>
      <c r="M88" s="1">
        <v>38.287771264013166</v>
      </c>
      <c r="N88" s="1"/>
      <c r="O88" s="1"/>
      <c r="P88" s="1"/>
      <c r="Q88" s="1"/>
      <c r="R88" s="1"/>
      <c r="S88" s="1"/>
      <c r="T88" s="1">
        <v>4.6305473226635048</v>
      </c>
      <c r="U88" s="1"/>
      <c r="V88" s="1"/>
      <c r="W88" s="1"/>
      <c r="X88" s="1">
        <v>1.9656660878194E-2</v>
      </c>
    </row>
    <row r="89" spans="1:24" x14ac:dyDescent="0.3">
      <c r="A89" t="s">
        <v>30</v>
      </c>
      <c r="B89" t="s">
        <v>33</v>
      </c>
      <c r="C89" s="1">
        <v>9.0367566490686307E-2</v>
      </c>
      <c r="D89" s="1"/>
      <c r="E89" s="1"/>
      <c r="F89" s="1">
        <v>36.787612471228293</v>
      </c>
      <c r="G89" s="1">
        <v>422.27832492138992</v>
      </c>
      <c r="H89" s="1">
        <v>6.9677963955598701</v>
      </c>
      <c r="I89" s="1">
        <v>6.8637965374597822</v>
      </c>
      <c r="J89" s="1"/>
      <c r="K89" s="1"/>
      <c r="L89" s="1">
        <v>0.37926214064304387</v>
      </c>
      <c r="M89" s="1">
        <v>8.8960197469916693</v>
      </c>
      <c r="N89" s="1"/>
      <c r="O89" s="1"/>
      <c r="P89" s="1">
        <v>0.10095937157942179</v>
      </c>
      <c r="Q89" s="1"/>
      <c r="R89" s="1"/>
      <c r="S89" s="1"/>
      <c r="T89" s="1">
        <v>2.8212922347362182</v>
      </c>
      <c r="U89" s="1">
        <v>5.8801042571676801E-3</v>
      </c>
      <c r="V89" s="1">
        <v>2.7686646095418941E-3</v>
      </c>
      <c r="W89" s="1"/>
      <c r="X89" s="1">
        <v>2.1558918382535354E-2</v>
      </c>
    </row>
    <row r="90" spans="1:24" x14ac:dyDescent="0.3">
      <c r="A90" t="s">
        <v>30</v>
      </c>
      <c r="B90" t="s">
        <v>33</v>
      </c>
      <c r="C90" s="1">
        <v>5.4220539894411786E-2</v>
      </c>
      <c r="D90" s="1"/>
      <c r="E90" s="1"/>
      <c r="F90" s="1">
        <v>28.487968194182884</v>
      </c>
      <c r="G90" s="1">
        <v>237.30338143997415</v>
      </c>
      <c r="H90" s="1">
        <v>4.9769974253999072</v>
      </c>
      <c r="I90" s="1">
        <v>5.7827485828098668</v>
      </c>
      <c r="J90" s="1"/>
      <c r="K90" s="1">
        <v>0.61397179403082969</v>
      </c>
      <c r="L90" s="1"/>
      <c r="M90" s="1">
        <v>12.820734341252701</v>
      </c>
      <c r="N90" s="1"/>
      <c r="O90" s="1"/>
      <c r="P90" s="1"/>
      <c r="Q90" s="1"/>
      <c r="R90" s="1"/>
      <c r="S90" s="1"/>
      <c r="T90" s="1">
        <v>2.7926496739774747</v>
      </c>
      <c r="U90" s="1"/>
      <c r="V90" s="1"/>
      <c r="W90" s="1">
        <v>5.0013733741885218E-2</v>
      </c>
      <c r="X90" s="1">
        <v>1.1413545026048128E-2</v>
      </c>
    </row>
    <row r="91" spans="1:24" x14ac:dyDescent="0.3">
      <c r="A91" t="s">
        <v>30</v>
      </c>
      <c r="B91" t="s">
        <v>33</v>
      </c>
      <c r="C91" s="1"/>
      <c r="D91" s="1"/>
      <c r="E91" s="1"/>
      <c r="F91" s="1">
        <v>44.189997907512037</v>
      </c>
      <c r="G91" s="1">
        <v>192.27658598726111</v>
      </c>
      <c r="H91" s="1">
        <v>9.9539948507998144</v>
      </c>
      <c r="I91" s="1">
        <v>7.0353914508962765</v>
      </c>
      <c r="J91" s="1"/>
      <c r="K91" s="1">
        <v>0.76615283699573622</v>
      </c>
      <c r="L91" s="1">
        <v>0.47407767580380489</v>
      </c>
      <c r="M91" s="1">
        <v>22.065617607734239</v>
      </c>
      <c r="N91" s="1"/>
      <c r="O91" s="1"/>
      <c r="P91" s="1"/>
      <c r="Q91" s="1"/>
      <c r="R91" s="1"/>
      <c r="S91" s="1"/>
      <c r="T91" s="1">
        <v>2.9836000790357637</v>
      </c>
      <c r="U91" s="1">
        <v>1.0163143160536733E-2</v>
      </c>
      <c r="V91" s="1">
        <v>2.3072205079515784E-3</v>
      </c>
      <c r="W91" s="1">
        <v>6.1127896795637487E-2</v>
      </c>
      <c r="X91" s="1">
        <v>1.8388489208633094E-2</v>
      </c>
    </row>
    <row r="92" spans="1:24" x14ac:dyDescent="0.3">
      <c r="A92" t="s">
        <v>30</v>
      </c>
      <c r="B92" t="s">
        <v>33</v>
      </c>
      <c r="C92" s="1">
        <v>3.2532323936647072</v>
      </c>
      <c r="D92" s="1">
        <v>5.1712465878070972</v>
      </c>
      <c r="E92" s="1">
        <v>3.6454986270958698</v>
      </c>
      <c r="F92" s="1">
        <v>30.731115296087047</v>
      </c>
      <c r="G92" s="1">
        <v>166.72083721680235</v>
      </c>
      <c r="H92" s="1">
        <v>2.9861984552399439</v>
      </c>
      <c r="I92" s="1">
        <v>5.5425157039987738</v>
      </c>
      <c r="J92" s="1"/>
      <c r="K92" s="1">
        <v>0.97605772384388323</v>
      </c>
      <c r="L92" s="1"/>
      <c r="M92" s="1">
        <v>23.024992286331379</v>
      </c>
      <c r="N92" s="1"/>
      <c r="O92" s="1"/>
      <c r="P92" s="1"/>
      <c r="Q92" s="1"/>
      <c r="R92" s="1">
        <v>0.4767063921993499</v>
      </c>
      <c r="S92" s="1"/>
      <c r="T92" s="1">
        <v>2.9358624777711917</v>
      </c>
      <c r="U92" s="1"/>
      <c r="V92" s="1"/>
      <c r="W92" s="1">
        <v>4.5691559220981552E-2</v>
      </c>
      <c r="X92" s="1">
        <v>0.1610578020342347</v>
      </c>
    </row>
    <row r="93" spans="1:24" x14ac:dyDescent="0.3">
      <c r="A93" t="s">
        <v>30</v>
      </c>
      <c r="B93" t="s">
        <v>33</v>
      </c>
      <c r="C93" s="1">
        <v>0.1204900886542484</v>
      </c>
      <c r="D93" s="1">
        <v>0.51712465878070979</v>
      </c>
      <c r="E93" s="1"/>
      <c r="F93" s="1">
        <v>22.835237497384391</v>
      </c>
      <c r="G93" s="1">
        <v>104.65687591711681</v>
      </c>
      <c r="H93" s="1">
        <v>19.003081078799646</v>
      </c>
      <c r="I93" s="1">
        <v>7.2069863643327716</v>
      </c>
      <c r="J93" s="1"/>
      <c r="K93" s="1">
        <v>0.74516234831092154</v>
      </c>
      <c r="L93" s="1"/>
      <c r="M93" s="1">
        <v>41.253111179677056</v>
      </c>
      <c r="N93" s="1"/>
      <c r="O93" s="1"/>
      <c r="P93" s="1"/>
      <c r="Q93" s="1"/>
      <c r="R93" s="1"/>
      <c r="S93" s="1"/>
      <c r="T93" s="1">
        <v>3.9001620233155503</v>
      </c>
      <c r="U93" s="1"/>
      <c r="V93" s="1"/>
      <c r="W93" s="1"/>
      <c r="X93" s="1">
        <v>1.5218060034730838E-2</v>
      </c>
    </row>
    <row r="94" spans="1:24" x14ac:dyDescent="0.3">
      <c r="A94" t="s">
        <v>30</v>
      </c>
      <c r="B94" t="s">
        <v>33</v>
      </c>
      <c r="C94" s="1"/>
      <c r="D94" s="1"/>
      <c r="E94" s="1"/>
      <c r="F94" s="1">
        <v>31.628374136848716</v>
      </c>
      <c r="G94" s="1">
        <v>133.86344594049825</v>
      </c>
      <c r="H94" s="1">
        <v>23.527624192799561</v>
      </c>
      <c r="I94" s="1">
        <v>7.3785812777692659</v>
      </c>
      <c r="J94" s="1"/>
      <c r="K94" s="1">
        <v>0.75040997048212521</v>
      </c>
      <c r="L94" s="1"/>
      <c r="M94" s="1">
        <v>58.085775995063251</v>
      </c>
      <c r="N94" s="1"/>
      <c r="O94" s="1">
        <v>9.0042761148442271E-2</v>
      </c>
      <c r="P94" s="1"/>
      <c r="Q94" s="1"/>
      <c r="R94" s="1"/>
      <c r="S94" s="1"/>
      <c r="T94" s="1">
        <v>3.52303497332543</v>
      </c>
      <c r="U94" s="1"/>
      <c r="V94" s="1">
        <v>8.3059938286256813E-3</v>
      </c>
      <c r="W94" s="1">
        <v>7.409442035834847E-2</v>
      </c>
      <c r="X94" s="1">
        <v>1.3315802530389484E-2</v>
      </c>
    </row>
    <row r="95" spans="1:24" x14ac:dyDescent="0.3">
      <c r="A95" t="s">
        <v>30</v>
      </c>
      <c r="B95" t="s">
        <v>33</v>
      </c>
      <c r="C95" s="1"/>
      <c r="D95" s="1"/>
      <c r="E95" s="1">
        <v>1.4338961266577086</v>
      </c>
      <c r="F95" s="1">
        <v>32.525632977610378</v>
      </c>
      <c r="G95" s="1">
        <v>111.95851842296217</v>
      </c>
      <c r="H95" s="1">
        <v>2.8052167306799478</v>
      </c>
      <c r="I95" s="1">
        <v>4.4614677493488584</v>
      </c>
      <c r="J95" s="1"/>
      <c r="K95" s="1">
        <v>0.8553624139061986</v>
      </c>
      <c r="L95" s="1"/>
      <c r="M95" s="1">
        <v>113.46785971408002</v>
      </c>
      <c r="N95" s="1"/>
      <c r="O95" s="1"/>
      <c r="P95" s="1"/>
      <c r="Q95" s="1"/>
      <c r="R95" s="1"/>
      <c r="S95" s="1"/>
      <c r="T95" s="1">
        <v>4.9647105315155109</v>
      </c>
      <c r="U95" s="1">
        <v>3.0489429481610198E-2</v>
      </c>
      <c r="V95" s="1">
        <v>4.199141324471873E-3</v>
      </c>
      <c r="W95" s="1">
        <v>5.0631187244871458E-2</v>
      </c>
      <c r="X95" s="1"/>
    </row>
    <row r="96" spans="1:24" x14ac:dyDescent="0.3">
      <c r="A96" t="s">
        <v>30</v>
      </c>
      <c r="B96" t="s">
        <v>33</v>
      </c>
      <c r="C96" s="1"/>
      <c r="D96" s="1"/>
      <c r="E96" s="1"/>
      <c r="F96" s="1">
        <v>45.087256748273703</v>
      </c>
      <c r="G96" s="1">
        <v>38.211929113924043</v>
      </c>
      <c r="H96" s="1">
        <v>2.5337441438399524</v>
      </c>
      <c r="I96" s="1">
        <v>6.9324345028343801</v>
      </c>
      <c r="J96" s="1"/>
      <c r="K96" s="1">
        <v>0.84486716956379138</v>
      </c>
      <c r="L96" s="1"/>
      <c r="M96" s="1">
        <v>159.60506016661526</v>
      </c>
      <c r="N96" s="1"/>
      <c r="O96" s="1"/>
      <c r="P96" s="1"/>
      <c r="Q96" s="1"/>
      <c r="R96" s="1"/>
      <c r="S96" s="1"/>
      <c r="T96" s="1">
        <v>3.2366093657379968</v>
      </c>
      <c r="U96" s="1"/>
      <c r="V96" s="1"/>
      <c r="W96" s="1">
        <v>6.5450071316541153E-2</v>
      </c>
      <c r="X96" s="1">
        <v>1.0145373356487224E-2</v>
      </c>
    </row>
    <row r="97" spans="1:24" x14ac:dyDescent="0.3">
      <c r="A97" t="s">
        <v>30</v>
      </c>
      <c r="B97" t="s">
        <v>33</v>
      </c>
      <c r="C97" s="1"/>
      <c r="D97" s="1"/>
      <c r="E97" s="1"/>
      <c r="F97" s="1">
        <v>471.06089139987449</v>
      </c>
      <c r="G97" s="1">
        <v>1490.7520116100941</v>
      </c>
      <c r="H97" s="1">
        <v>2.7147258683999493</v>
      </c>
      <c r="I97" s="1">
        <v>34.318982687298913</v>
      </c>
      <c r="J97" s="1"/>
      <c r="K97" s="1">
        <v>0.8553624139061986</v>
      </c>
      <c r="L97" s="1">
        <v>8.6598188780161678</v>
      </c>
      <c r="M97" s="1">
        <v>49.45140388768899</v>
      </c>
      <c r="N97" s="1">
        <v>0.16792902589837802</v>
      </c>
      <c r="O97" s="1"/>
      <c r="P97" s="1"/>
      <c r="Q97" s="1"/>
      <c r="R97" s="1"/>
      <c r="S97" s="1"/>
      <c r="T97" s="1">
        <v>7.1129025884212611</v>
      </c>
      <c r="U97" s="1"/>
      <c r="V97" s="1"/>
      <c r="W97" s="1">
        <v>0.30255221646325625</v>
      </c>
      <c r="X97" s="1">
        <v>2.3461175886876705E-2</v>
      </c>
    </row>
    <row r="98" spans="1:24" x14ac:dyDescent="0.3">
      <c r="A98" t="s">
        <v>30</v>
      </c>
      <c r="B98" t="s">
        <v>33</v>
      </c>
      <c r="C98" s="1">
        <v>0.12249825679848587</v>
      </c>
      <c r="D98" s="1">
        <v>0.81878070973612382</v>
      </c>
      <c r="E98" s="1">
        <v>1.5797160717415437</v>
      </c>
      <c r="F98" s="1">
        <v>13.683197321615401</v>
      </c>
      <c r="G98" s="1">
        <v>616.98879174393278</v>
      </c>
      <c r="H98" s="1">
        <v>66.058329464398767</v>
      </c>
      <c r="I98" s="1">
        <v>8.236555844951738</v>
      </c>
      <c r="J98" s="1"/>
      <c r="K98" s="1">
        <v>0.94981961298786488</v>
      </c>
      <c r="L98" s="1">
        <v>32.110861241111046</v>
      </c>
      <c r="M98" s="1"/>
      <c r="N98" s="1">
        <v>0.31311766287301734</v>
      </c>
      <c r="O98" s="1"/>
      <c r="P98" s="1"/>
      <c r="Q98" s="1"/>
      <c r="R98" s="1"/>
      <c r="S98" s="1"/>
      <c r="T98" s="1">
        <v>0.3484844892313772</v>
      </c>
      <c r="U98" s="1"/>
      <c r="V98" s="1">
        <v>1.5227655352480418E-3</v>
      </c>
      <c r="W98" s="1">
        <v>0.2222832610750454</v>
      </c>
      <c r="X98" s="1">
        <v>8.24311585214587E-2</v>
      </c>
    </row>
    <row r="99" spans="1:24" x14ac:dyDescent="0.3">
      <c r="A99" t="s">
        <v>32</v>
      </c>
      <c r="B99" t="s">
        <v>33</v>
      </c>
      <c r="C99" s="1"/>
      <c r="D99" s="1"/>
      <c r="E99" s="1"/>
      <c r="F99" s="1">
        <v>183.93806235614147</v>
      </c>
      <c r="G99" s="1">
        <v>588.99916213819222</v>
      </c>
      <c r="H99" s="1">
        <v>16.288355210399697</v>
      </c>
      <c r="I99" s="1">
        <v>6.2975333231193504</v>
      </c>
      <c r="J99" s="1"/>
      <c r="K99" s="1">
        <v>0.78189570350934723</v>
      </c>
      <c r="L99" s="1">
        <v>8.6092505925970961</v>
      </c>
      <c r="M99" s="1">
        <v>4.7096575131132372</v>
      </c>
      <c r="N99" s="1"/>
      <c r="O99" s="1"/>
      <c r="P99" s="1"/>
      <c r="Q99" s="1"/>
      <c r="R99" s="1"/>
      <c r="S99" s="1"/>
      <c r="T99" s="1">
        <v>0.19095040505828889</v>
      </c>
      <c r="U99" s="1"/>
      <c r="V99" s="1"/>
      <c r="W99" s="1">
        <v>3.7664663682160468E-2</v>
      </c>
      <c r="X99" s="1">
        <v>2.2827090052096256E-2</v>
      </c>
    </row>
    <row r="100" spans="1:24" x14ac:dyDescent="0.3">
      <c r="A100" t="s">
        <v>32</v>
      </c>
      <c r="B100" t="s">
        <v>33</v>
      </c>
      <c r="C100" s="1"/>
      <c r="D100" s="1"/>
      <c r="E100" s="1">
        <v>1.1665595606706782</v>
      </c>
      <c r="F100" s="1">
        <v>143.3370998116761</v>
      </c>
      <c r="G100" s="1">
        <v>537.88766459727481</v>
      </c>
      <c r="H100" s="1">
        <v>14.478537964799729</v>
      </c>
      <c r="I100" s="1">
        <v>7.2069863643327716</v>
      </c>
      <c r="J100" s="1"/>
      <c r="K100" s="1">
        <v>0.83961954739258771</v>
      </c>
      <c r="L100" s="1">
        <v>3.4765696225612355</v>
      </c>
      <c r="M100" s="1">
        <v>5.7562480715828448</v>
      </c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>
        <v>1.648623170429174E-2</v>
      </c>
    </row>
    <row r="101" spans="1:24" x14ac:dyDescent="0.3">
      <c r="A101" t="s">
        <v>32</v>
      </c>
      <c r="B101" t="s">
        <v>33</v>
      </c>
      <c r="C101" s="1">
        <v>0.2881721286980774</v>
      </c>
      <c r="D101" s="1">
        <v>1.8691901728844407</v>
      </c>
      <c r="E101" s="1">
        <v>2.3088157971607175</v>
      </c>
      <c r="F101" s="1">
        <v>59.219083490269931</v>
      </c>
      <c r="G101" s="1">
        <v>390.63787406272667</v>
      </c>
      <c r="H101" s="1">
        <v>1.7193263833199677</v>
      </c>
      <c r="I101" s="1">
        <v>8.4081507583882331</v>
      </c>
      <c r="J101" s="1"/>
      <c r="K101" s="1">
        <v>0.67169563791407016</v>
      </c>
      <c r="L101" s="1">
        <v>2.9582446970157421</v>
      </c>
      <c r="M101" s="1">
        <v>4.5439473413555493</v>
      </c>
      <c r="N101" s="1"/>
      <c r="O101" s="1"/>
      <c r="P101" s="1"/>
      <c r="Q101" s="1"/>
      <c r="R101" s="1"/>
      <c r="S101" s="1"/>
      <c r="T101" s="1">
        <v>0.13366528354080223</v>
      </c>
      <c r="U101" s="1"/>
      <c r="V101" s="1"/>
      <c r="W101" s="1">
        <v>5.3718454759802636E-2</v>
      </c>
      <c r="X101" s="1">
        <v>5.5799553460679732E-2</v>
      </c>
    </row>
    <row r="102" spans="1:24" x14ac:dyDescent="0.3">
      <c r="A102" t="s">
        <v>31</v>
      </c>
      <c r="B102" t="s">
        <v>33</v>
      </c>
      <c r="C102" s="1"/>
      <c r="D102" s="1"/>
      <c r="E102" s="1"/>
      <c r="F102" s="1">
        <v>354.41724210085795</v>
      </c>
      <c r="G102" s="1">
        <v>2004.3008678545509</v>
      </c>
      <c r="H102" s="1">
        <v>6.0628877727598871</v>
      </c>
      <c r="I102" s="1">
        <v>4.0667994484449208</v>
      </c>
      <c r="J102" s="1"/>
      <c r="K102" s="1">
        <v>0.61921941620203336</v>
      </c>
      <c r="L102" s="1">
        <v>3.1858019814015686</v>
      </c>
      <c r="M102" s="1">
        <v>114.25280263293223</v>
      </c>
      <c r="N102" s="1">
        <v>3.393565731696389</v>
      </c>
      <c r="O102" s="1"/>
      <c r="P102" s="1"/>
      <c r="Q102" s="1"/>
      <c r="R102" s="1">
        <v>5.3799721405355209E-2</v>
      </c>
      <c r="S102" s="1"/>
      <c r="T102" s="1">
        <v>9.1178818415332952</v>
      </c>
      <c r="U102" s="1"/>
      <c r="V102" s="1">
        <v>2.6763757892238308E-3</v>
      </c>
      <c r="W102" s="1">
        <v>0.53718454759802636</v>
      </c>
      <c r="X102" s="1">
        <v>0.1781781195733069</v>
      </c>
    </row>
    <row r="103" spans="1:24" x14ac:dyDescent="0.3">
      <c r="A103" t="s">
        <v>31</v>
      </c>
      <c r="B103" t="s">
        <v>33</v>
      </c>
      <c r="C103" s="1">
        <v>0.5652993326028487</v>
      </c>
      <c r="D103" s="1"/>
      <c r="E103" s="1">
        <v>0.87491967050300867</v>
      </c>
      <c r="F103" s="1">
        <v>13.593471437539234</v>
      </c>
      <c r="G103" s="1">
        <v>507.46415415625245</v>
      </c>
      <c r="H103" s="1">
        <v>1.6921791246359685</v>
      </c>
      <c r="I103" s="1">
        <v>5.4910372299678265</v>
      </c>
      <c r="J103" s="1"/>
      <c r="K103" s="1">
        <v>0.75040997048212521</v>
      </c>
      <c r="L103" s="1">
        <v>15.739378836686321</v>
      </c>
      <c r="M103" s="1">
        <v>3.4799136069114476</v>
      </c>
      <c r="N103" s="1">
        <v>0.35859844072049474</v>
      </c>
      <c r="O103" s="1"/>
      <c r="P103" s="1"/>
      <c r="Q103" s="1"/>
      <c r="R103" s="1">
        <v>0.55842748800495279</v>
      </c>
      <c r="S103" s="1"/>
      <c r="T103" s="1">
        <v>0.48692353289863666</v>
      </c>
      <c r="U103" s="1"/>
      <c r="V103" s="1">
        <v>1.2458990742938525E-3</v>
      </c>
      <c r="W103" s="1">
        <v>5.3101001256816396E-2</v>
      </c>
      <c r="X103" s="1">
        <v>9.1308360208385023E-2</v>
      </c>
    </row>
    <row r="104" spans="1:24" x14ac:dyDescent="0.3">
      <c r="A104" t="s">
        <v>31</v>
      </c>
      <c r="B104" t="s">
        <v>33</v>
      </c>
      <c r="C104" s="1"/>
      <c r="D104" s="1"/>
      <c r="E104" s="1">
        <v>1.0936495881287609</v>
      </c>
      <c r="F104" s="1">
        <v>737.99539652647002</v>
      </c>
      <c r="G104" s="1">
        <v>2360.8644102233325</v>
      </c>
      <c r="H104" s="1">
        <v>3.8006162157599293</v>
      </c>
      <c r="I104" s="1">
        <v>6.5206067105867929</v>
      </c>
      <c r="J104" s="1"/>
      <c r="K104" s="1">
        <v>1.0075434568711052</v>
      </c>
      <c r="L104" s="1">
        <v>2.7054032699203798</v>
      </c>
      <c r="M104" s="1">
        <v>279.09081559189553</v>
      </c>
      <c r="N104" s="1">
        <v>6.2186217402993114</v>
      </c>
      <c r="O104" s="1"/>
      <c r="P104" s="1"/>
      <c r="Q104" s="1"/>
      <c r="R104" s="1"/>
      <c r="S104" s="1"/>
      <c r="T104" s="1">
        <v>17.281011657775146</v>
      </c>
      <c r="U104" s="1"/>
      <c r="V104" s="1">
        <v>3.0455310704960836E-3</v>
      </c>
      <c r="W104" s="1">
        <v>0.4315999985873798</v>
      </c>
      <c r="X104" s="1">
        <v>0.22636864301662118</v>
      </c>
    </row>
    <row r="105" spans="1:24" x14ac:dyDescent="0.3">
      <c r="A105" t="s">
        <v>27</v>
      </c>
      <c r="B105" t="s">
        <v>33</v>
      </c>
      <c r="C105" s="1">
        <v>0.21085765514493471</v>
      </c>
      <c r="D105" s="1">
        <v>5.7637852593266601</v>
      </c>
      <c r="E105" s="1">
        <v>1.7012326926447392</v>
      </c>
      <c r="F105" s="1">
        <v>4.4189997907512035</v>
      </c>
      <c r="G105" s="1">
        <v>24.21711431105377</v>
      </c>
      <c r="H105" s="1">
        <v>11.76381209639978</v>
      </c>
      <c r="I105" s="1">
        <v>5.6626321434043199</v>
      </c>
      <c r="J105" s="1"/>
      <c r="K105" s="1">
        <v>0.7346671039685142</v>
      </c>
      <c r="L105" s="1"/>
      <c r="M105" s="1">
        <v>14.477836058829581</v>
      </c>
      <c r="N105" s="1">
        <v>3.1486692355945874E-2</v>
      </c>
      <c r="O105" s="1">
        <v>6.8759926695174112E-2</v>
      </c>
      <c r="P105" s="1"/>
      <c r="Q105" s="1"/>
      <c r="R105" s="1"/>
      <c r="S105" s="1"/>
      <c r="T105" s="1">
        <v>0.16230784429954556</v>
      </c>
      <c r="U105" s="1"/>
      <c r="V105" s="1">
        <v>2.537942558746736E-3</v>
      </c>
      <c r="W105" s="1">
        <v>2.9637768143339387E-2</v>
      </c>
      <c r="X105" s="1">
        <v>6.2774497643264704E-2</v>
      </c>
    </row>
    <row r="106" spans="1:24" x14ac:dyDescent="0.3">
      <c r="A106" t="s">
        <v>27</v>
      </c>
      <c r="B106" t="s">
        <v>33</v>
      </c>
      <c r="C106" s="1">
        <v>0.33737224823189554</v>
      </c>
      <c r="D106" s="1">
        <v>8.0262056414922665</v>
      </c>
      <c r="E106" s="1">
        <v>1.2394695332125958</v>
      </c>
      <c r="F106" s="1">
        <v>9.7576898932831142</v>
      </c>
      <c r="G106" s="1">
        <v>41.984444408610813</v>
      </c>
      <c r="H106" s="1">
        <v>1.4659519689359726</v>
      </c>
      <c r="I106" s="1">
        <v>14.928757468975025</v>
      </c>
      <c r="J106" s="1"/>
      <c r="K106" s="1">
        <v>0.77140045916693989</v>
      </c>
      <c r="L106" s="1"/>
      <c r="M106" s="1">
        <v>18.751414172580482</v>
      </c>
      <c r="N106" s="1"/>
      <c r="O106" s="1"/>
      <c r="P106" s="1"/>
      <c r="Q106" s="1"/>
      <c r="R106" s="1"/>
      <c r="S106" s="1"/>
      <c r="T106" s="1"/>
      <c r="U106" s="1">
        <v>1.4518775943623902E-2</v>
      </c>
      <c r="V106" s="1">
        <v>2.5840869689057679E-3</v>
      </c>
      <c r="W106" s="1">
        <v>5.0631187244871458E-2</v>
      </c>
      <c r="X106" s="1">
        <v>7.2919870999751932E-2</v>
      </c>
    </row>
    <row r="107" spans="1:24" x14ac:dyDescent="0.3">
      <c r="A107" t="s">
        <v>27</v>
      </c>
      <c r="B107" t="s">
        <v>33</v>
      </c>
      <c r="C107" s="1">
        <v>0.14458810638509809</v>
      </c>
      <c r="D107" s="1">
        <v>3.0704276615104642</v>
      </c>
      <c r="E107" s="1"/>
      <c r="F107" s="1">
        <v>12.561623770663319</v>
      </c>
      <c r="G107" s="1">
        <v>55.979259211481086</v>
      </c>
      <c r="H107" s="1">
        <v>1.8912590216519645</v>
      </c>
      <c r="I107" s="1">
        <v>30.887084418569021</v>
      </c>
      <c r="J107" s="1">
        <v>0.10601209533973675</v>
      </c>
      <c r="K107" s="1">
        <v>0.83961954739258771</v>
      </c>
      <c r="L107" s="1"/>
      <c r="M107" s="1">
        <v>22.327265247351644</v>
      </c>
      <c r="N107" s="1"/>
      <c r="O107" s="1"/>
      <c r="P107" s="1"/>
      <c r="Q107" s="1"/>
      <c r="R107" s="1"/>
      <c r="S107" s="1"/>
      <c r="T107" s="1">
        <v>0.29119936771389054</v>
      </c>
      <c r="U107" s="1"/>
      <c r="V107" s="1"/>
      <c r="W107" s="1">
        <v>9.3852932453908064E-2</v>
      </c>
      <c r="X107" s="1">
        <v>2.4095261721657157E-2</v>
      </c>
    </row>
    <row r="108" spans="1:24" x14ac:dyDescent="0.3">
      <c r="A108" t="s">
        <v>27</v>
      </c>
      <c r="B108" t="s">
        <v>33</v>
      </c>
      <c r="C108" s="1">
        <v>6.6269548759836622E-2</v>
      </c>
      <c r="D108" s="1">
        <v>0.50096451319381263</v>
      </c>
      <c r="E108" s="1">
        <v>1.0693462639481217</v>
      </c>
      <c r="F108" s="1">
        <v>8.3893701611215743</v>
      </c>
      <c r="G108" s="1">
        <v>62.063961299685552</v>
      </c>
      <c r="H108" s="1">
        <v>51.579791499599033</v>
      </c>
      <c r="I108" s="1">
        <v>8.0649609315152446</v>
      </c>
      <c r="J108" s="1"/>
      <c r="K108" s="1">
        <v>0.55100032797638565</v>
      </c>
      <c r="L108" s="1">
        <v>0.26548349845013069</v>
      </c>
      <c r="M108" s="1">
        <v>40.817031780314714</v>
      </c>
      <c r="N108" s="1">
        <v>2.361501926695941E-2</v>
      </c>
      <c r="O108" s="1">
        <v>7.121563836285888E-2</v>
      </c>
      <c r="P108" s="1"/>
      <c r="Q108" s="1"/>
      <c r="R108" s="1"/>
      <c r="S108" s="1"/>
      <c r="T108" s="1">
        <v>1.8188026081802016</v>
      </c>
      <c r="U108" s="1"/>
      <c r="V108" s="1"/>
      <c r="W108" s="1">
        <v>0.18523605089587117</v>
      </c>
      <c r="X108" s="1">
        <v>1.3315802530389484E-2</v>
      </c>
    </row>
    <row r="109" spans="1:24" x14ac:dyDescent="0.3">
      <c r="A109" t="s">
        <v>29</v>
      </c>
      <c r="B109" t="s">
        <v>33</v>
      </c>
      <c r="C109" s="1">
        <v>0.1204900886542484</v>
      </c>
      <c r="D109" s="1">
        <v>0.61408553230209284</v>
      </c>
      <c r="E109" s="1">
        <v>1.0450429397674827</v>
      </c>
      <c r="F109" s="1">
        <v>349.03368905628793</v>
      </c>
      <c r="G109" s="1">
        <v>2683.3536208981695</v>
      </c>
      <c r="H109" s="1">
        <v>17.19326383319968</v>
      </c>
      <c r="I109" s="1">
        <v>37.750880956028801</v>
      </c>
      <c r="J109" s="1"/>
      <c r="K109" s="1">
        <v>0.81862905870777303</v>
      </c>
      <c r="L109" s="1">
        <v>1.3906278490244943</v>
      </c>
      <c r="M109" s="1">
        <v>104.92070348657822</v>
      </c>
      <c r="N109" s="1">
        <v>6.5597275741553912E-2</v>
      </c>
      <c r="O109" s="1">
        <v>8.185705558949298E-2</v>
      </c>
      <c r="P109" s="1">
        <v>0.10095937157942179</v>
      </c>
      <c r="Q109" s="1"/>
      <c r="R109" s="1"/>
      <c r="S109" s="1"/>
      <c r="T109" s="1">
        <v>2.3391424619640389</v>
      </c>
      <c r="U109" s="1"/>
      <c r="V109" s="1">
        <v>1.8457764063612627E-3</v>
      </c>
      <c r="W109" s="1">
        <v>4.7543919729940265E-2</v>
      </c>
      <c r="X109" s="1">
        <v>9.3210617712726374E-2</v>
      </c>
    </row>
    <row r="110" spans="1:24" x14ac:dyDescent="0.3">
      <c r="A110" t="s">
        <v>29</v>
      </c>
      <c r="B110" t="s">
        <v>33</v>
      </c>
      <c r="C110" s="1">
        <v>8.9363482418567564E-2</v>
      </c>
      <c r="D110" s="1">
        <v>0.45787079162875344</v>
      </c>
      <c r="E110" s="1">
        <v>1.2880761815738742</v>
      </c>
      <c r="F110" s="1">
        <v>394.56957522494253</v>
      </c>
      <c r="G110" s="1">
        <v>2730.8142971861644</v>
      </c>
      <c r="H110" s="1">
        <v>3.1671801797999408</v>
      </c>
      <c r="I110" s="1">
        <v>7.8933660180787486</v>
      </c>
      <c r="J110" s="1"/>
      <c r="K110" s="1">
        <v>0.88684814693342073</v>
      </c>
      <c r="L110" s="1">
        <v>0.67002978180271089</v>
      </c>
      <c r="M110" s="1">
        <v>112.50848503548288</v>
      </c>
      <c r="N110" s="1"/>
      <c r="O110" s="1"/>
      <c r="P110" s="1">
        <v>0.12980490631639943</v>
      </c>
      <c r="Q110" s="1"/>
      <c r="R110" s="1">
        <v>7.5592013620182641E-2</v>
      </c>
      <c r="S110" s="1"/>
      <c r="T110" s="1">
        <v>1.5992096423631694</v>
      </c>
      <c r="U110" s="1"/>
      <c r="V110" s="1">
        <v>4.5682966057441253E-3</v>
      </c>
      <c r="W110" s="1">
        <v>9.8792560477797955E-2</v>
      </c>
      <c r="X110" s="1">
        <v>2.7899776730339866E-2</v>
      </c>
    </row>
    <row r="111" spans="1:24" x14ac:dyDescent="0.3">
      <c r="A111" t="s">
        <v>29</v>
      </c>
      <c r="B111" t="s">
        <v>33</v>
      </c>
      <c r="C111" s="1">
        <v>8.8359398346448834E-2</v>
      </c>
      <c r="D111" s="1"/>
      <c r="E111" s="1">
        <v>1.1179529123094001</v>
      </c>
      <c r="F111" s="1">
        <v>341.18267419962336</v>
      </c>
      <c r="G111" s="1">
        <v>2749.0684034507776</v>
      </c>
      <c r="H111" s="1">
        <v>6.1533786350398847</v>
      </c>
      <c r="I111" s="1">
        <v>8.236555844951738</v>
      </c>
      <c r="J111" s="1"/>
      <c r="K111" s="1">
        <v>0.92358150213184642</v>
      </c>
      <c r="L111" s="1">
        <v>1.0113657083814505</v>
      </c>
      <c r="M111" s="1">
        <v>99.077239535122899</v>
      </c>
      <c r="N111" s="1">
        <v>4.8979299220360255E-2</v>
      </c>
      <c r="O111" s="1">
        <v>3.5198533903481981E-2</v>
      </c>
      <c r="P111" s="1"/>
      <c r="Q111" s="1"/>
      <c r="R111" s="1"/>
      <c r="S111" s="1"/>
      <c r="T111" s="1">
        <v>2.2723098201936378</v>
      </c>
      <c r="U111" s="1">
        <v>3.0489429481610198E-2</v>
      </c>
      <c r="V111" s="1"/>
      <c r="W111" s="1"/>
      <c r="X111" s="1">
        <v>6.7847184321508311E-2</v>
      </c>
    </row>
    <row r="112" spans="1:24" x14ac:dyDescent="0.3">
      <c r="A112" t="s">
        <v>29</v>
      </c>
      <c r="B112" t="s">
        <v>33</v>
      </c>
      <c r="C112" s="1"/>
      <c r="D112" s="1"/>
      <c r="E112" s="1">
        <v>0.8506163463223696</v>
      </c>
      <c r="F112" s="1">
        <v>378.64323080142293</v>
      </c>
      <c r="G112" s="1">
        <v>2565.3104003870026</v>
      </c>
      <c r="H112" s="1">
        <v>10.858903473599797</v>
      </c>
      <c r="I112" s="1">
        <v>6.7436800980542362</v>
      </c>
      <c r="J112" s="1"/>
      <c r="K112" s="1">
        <v>0.86585765824860605</v>
      </c>
      <c r="L112" s="1">
        <v>4.5511456877165264</v>
      </c>
      <c r="M112" s="1">
        <v>110.24087215879874</v>
      </c>
      <c r="N112" s="1">
        <v>0.24489649610180131</v>
      </c>
      <c r="O112" s="1"/>
      <c r="P112" s="1"/>
      <c r="Q112" s="1"/>
      <c r="R112" s="1"/>
      <c r="S112" s="1"/>
      <c r="T112" s="1">
        <v>1.8760877296976883</v>
      </c>
      <c r="U112" s="1"/>
      <c r="V112" s="1">
        <v>1.2920434844528839E-3</v>
      </c>
      <c r="W112" s="1">
        <v>0.23463233113477017</v>
      </c>
      <c r="X112" s="1">
        <v>4.6288265938972957E-2</v>
      </c>
    </row>
    <row r="113" spans="1:24" x14ac:dyDescent="0.3">
      <c r="A113" t="s">
        <v>41</v>
      </c>
      <c r="B113" t="s">
        <v>33</v>
      </c>
      <c r="C113" s="1">
        <v>0.13655543380814822</v>
      </c>
      <c r="D113" s="1">
        <v>2.3701546860782532</v>
      </c>
      <c r="E113" s="1">
        <v>1.0207396155868436</v>
      </c>
      <c r="F113" s="1">
        <v>82.323498639882828</v>
      </c>
      <c r="G113" s="1">
        <v>670.5341701201321</v>
      </c>
      <c r="H113" s="1">
        <v>4.7055248385599118</v>
      </c>
      <c r="I113" s="1">
        <v>15.44354220928451</v>
      </c>
      <c r="J113" s="1"/>
      <c r="K113" s="1">
        <v>1.1229911446375862</v>
      </c>
      <c r="L113" s="1">
        <v>3.5081748009481557</v>
      </c>
      <c r="M113" s="1">
        <v>5.5818163118379109</v>
      </c>
      <c r="N113" s="1">
        <v>0.51603190250022413</v>
      </c>
      <c r="O113" s="1"/>
      <c r="P113" s="1"/>
      <c r="Q113" s="1"/>
      <c r="R113" s="1"/>
      <c r="S113" s="1"/>
      <c r="T113" s="1">
        <v>0.18140288480537445</v>
      </c>
      <c r="U113" s="1">
        <v>2.1778163915435852E-2</v>
      </c>
      <c r="V113" s="1">
        <v>7.3831056254450508E-3</v>
      </c>
      <c r="W113" s="1">
        <v>6.2362803801609967E-2</v>
      </c>
      <c r="X113" s="1">
        <v>0.15915554452989333</v>
      </c>
    </row>
    <row r="114" spans="1:24" x14ac:dyDescent="0.3">
      <c r="A114" t="s">
        <v>41</v>
      </c>
      <c r="B114" t="s">
        <v>33</v>
      </c>
      <c r="C114" s="1">
        <v>0.72294053192549046</v>
      </c>
      <c r="D114" s="1">
        <v>3.8784349408553234</v>
      </c>
      <c r="E114" s="1">
        <v>2.1629958520768828</v>
      </c>
      <c r="F114" s="1">
        <v>20.86126804770873</v>
      </c>
      <c r="G114" s="1">
        <v>1240.0622855760701</v>
      </c>
      <c r="H114" s="1">
        <v>3.3481619043599373</v>
      </c>
      <c r="I114" s="1">
        <v>7.2069863643327716</v>
      </c>
      <c r="J114" s="1">
        <v>0.15083600142298115</v>
      </c>
      <c r="K114" s="1">
        <v>1.0967530337815676</v>
      </c>
      <c r="L114" s="1">
        <v>2.5663404850179301</v>
      </c>
      <c r="M114" s="1">
        <v>5.4073845520929762</v>
      </c>
      <c r="N114" s="1">
        <v>1.8367237207635096</v>
      </c>
      <c r="O114" s="1"/>
      <c r="P114" s="1"/>
      <c r="Q114" s="1"/>
      <c r="R114" s="1"/>
      <c r="S114" s="1"/>
      <c r="T114" s="1">
        <v>0.24346176644931833</v>
      </c>
      <c r="U114" s="1"/>
      <c r="V114" s="1">
        <v>4.752874246380252E-3</v>
      </c>
      <c r="W114" s="1">
        <v>4.9396280238898978E-2</v>
      </c>
      <c r="X114" s="1">
        <v>0.25997519225998511</v>
      </c>
    </row>
    <row r="115" spans="1:24" x14ac:dyDescent="0.3">
      <c r="A115" t="s">
        <v>41</v>
      </c>
      <c r="B115" t="s">
        <v>33</v>
      </c>
      <c r="C115" s="1">
        <v>0.20884948700069722</v>
      </c>
      <c r="D115" s="1">
        <v>1.8853503184713376</v>
      </c>
      <c r="E115" s="1">
        <v>1.7741426651866565</v>
      </c>
      <c r="F115" s="1">
        <v>25.571876961707474</v>
      </c>
      <c r="G115" s="1">
        <v>1922.7658598726111</v>
      </c>
      <c r="H115" s="1">
        <v>3.7101253534799303</v>
      </c>
      <c r="I115" s="1">
        <v>5.6111536693733717</v>
      </c>
      <c r="J115" s="1"/>
      <c r="K115" s="1">
        <v>0.7346671039685142</v>
      </c>
      <c r="L115" s="1">
        <v>4.7218136510058963</v>
      </c>
      <c r="M115" s="1">
        <v>4.8840892728581711</v>
      </c>
      <c r="N115" s="1">
        <v>0.97958598440720523</v>
      </c>
      <c r="O115" s="1">
        <v>3.02871105681124E-2</v>
      </c>
      <c r="P115" s="1"/>
      <c r="Q115" s="1"/>
      <c r="R115" s="1"/>
      <c r="S115" s="1"/>
      <c r="T115" s="1">
        <v>0.33893696897846276</v>
      </c>
      <c r="U115" s="1">
        <v>1.0598706438845449E-2</v>
      </c>
      <c r="V115" s="1">
        <v>2.1226428673154522E-3</v>
      </c>
      <c r="W115" s="1">
        <v>0.17350443433913268</v>
      </c>
      <c r="X115" s="1">
        <v>0.51360952617216582</v>
      </c>
    </row>
    <row r="116" spans="1:24" x14ac:dyDescent="0.3">
      <c r="A116" t="s">
        <v>42</v>
      </c>
      <c r="B116" t="s">
        <v>33</v>
      </c>
      <c r="C116" s="1"/>
      <c r="D116" s="1"/>
      <c r="E116" s="1">
        <v>0.75340304959981308</v>
      </c>
      <c r="F116" s="1">
        <v>243.15714584641142</v>
      </c>
      <c r="G116" s="1">
        <v>1787.6854735144721</v>
      </c>
      <c r="H116" s="1">
        <v>3.3481619043599373</v>
      </c>
      <c r="I116" s="1">
        <v>4.5987436800980541</v>
      </c>
      <c r="J116" s="1"/>
      <c r="K116" s="1">
        <v>0.6664480157428665</v>
      </c>
      <c r="L116" s="1">
        <v>0.52464596122287732</v>
      </c>
      <c r="M116" s="1">
        <v>109.54314511981899</v>
      </c>
      <c r="N116" s="1"/>
      <c r="O116" s="1"/>
      <c r="P116" s="1"/>
      <c r="Q116" s="1"/>
      <c r="R116" s="1"/>
      <c r="S116" s="1"/>
      <c r="T116" s="1">
        <v>4.6305473226635048</v>
      </c>
      <c r="U116" s="1"/>
      <c r="V116" s="1"/>
      <c r="W116" s="1">
        <v>4.1369384700077901E-2</v>
      </c>
      <c r="X116" s="1">
        <v>1.3062168196477302E-2</v>
      </c>
    </row>
    <row r="117" spans="1:24" x14ac:dyDescent="0.3">
      <c r="A117" t="s">
        <v>42</v>
      </c>
      <c r="B117" t="s">
        <v>33</v>
      </c>
      <c r="C117" s="1"/>
      <c r="D117" s="1">
        <v>0.44171064604185623</v>
      </c>
      <c r="E117" s="1">
        <v>1.0693462639481217</v>
      </c>
      <c r="F117" s="1">
        <v>270.52354048964219</v>
      </c>
      <c r="G117" s="1">
        <v>1100.1141375473674</v>
      </c>
      <c r="H117" s="1">
        <v>1.8098172455999662</v>
      </c>
      <c r="I117" s="1">
        <v>6.3490117971502986</v>
      </c>
      <c r="J117" s="1"/>
      <c r="K117" s="1">
        <v>0.90259101344703174</v>
      </c>
      <c r="L117" s="1">
        <v>0.63842460341579055</v>
      </c>
      <c r="M117" s="1">
        <v>117.74143782783092</v>
      </c>
      <c r="N117" s="1">
        <v>4.3731517161035946E-2</v>
      </c>
      <c r="O117" s="1">
        <v>6.1392791692119732E-2</v>
      </c>
      <c r="P117" s="1"/>
      <c r="Q117" s="1">
        <v>1.5746924428822497E-2</v>
      </c>
      <c r="R117" s="1"/>
      <c r="S117" s="1"/>
      <c r="T117" s="1">
        <v>2.0193005334914051</v>
      </c>
      <c r="U117" s="1">
        <v>2.250410271261705E-2</v>
      </c>
      <c r="V117" s="1">
        <v>5.075885117493472E-3</v>
      </c>
      <c r="W117" s="1">
        <v>5.3718454759802636E-2</v>
      </c>
      <c r="X117" s="1">
        <v>2.472934755643761E-2</v>
      </c>
    </row>
    <row r="118" spans="1:24" x14ac:dyDescent="0.3">
      <c r="A118" t="s">
        <v>42</v>
      </c>
      <c r="B118" t="s">
        <v>33</v>
      </c>
      <c r="C118" s="1">
        <v>0.11848192051001093</v>
      </c>
      <c r="D118" s="1">
        <v>1.1419836214740675</v>
      </c>
      <c r="E118" s="1">
        <v>1.4095928024770696</v>
      </c>
      <c r="F118" s="1">
        <v>1413.1826741996235</v>
      </c>
      <c r="G118" s="1">
        <v>1971.4434765782469</v>
      </c>
      <c r="H118" s="1">
        <v>6.6058329464398762</v>
      </c>
      <c r="I118" s="1">
        <v>6.5892446759613907</v>
      </c>
      <c r="J118" s="1"/>
      <c r="K118" s="1">
        <v>0.91308625778943908</v>
      </c>
      <c r="L118" s="1">
        <v>1.3147754208958855</v>
      </c>
      <c r="M118" s="1">
        <v>122.3638794610717</v>
      </c>
      <c r="N118" s="1">
        <v>0.10845416255936914</v>
      </c>
      <c r="O118" s="1">
        <v>6.1392791692119732E-2</v>
      </c>
      <c r="P118" s="1"/>
      <c r="Q118" s="1"/>
      <c r="R118" s="1"/>
      <c r="S118" s="1"/>
      <c r="T118" s="1">
        <v>6.2058881643943886</v>
      </c>
      <c r="U118" s="1"/>
      <c r="V118" s="1">
        <v>7.3831056254450508E-3</v>
      </c>
      <c r="W118" s="1">
        <v>1.3645722415995842</v>
      </c>
      <c r="X118" s="1">
        <v>0.93844703547506825</v>
      </c>
    </row>
    <row r="119" spans="1:24" x14ac:dyDescent="0.3">
      <c r="A119" t="s">
        <v>43</v>
      </c>
      <c r="B119" t="s">
        <v>33</v>
      </c>
      <c r="C119" s="1">
        <v>0.34138858452037052</v>
      </c>
      <c r="D119" s="1"/>
      <c r="E119" s="1">
        <v>0.47391482152246311</v>
      </c>
      <c r="F119" s="1">
        <v>370.5679012345679</v>
      </c>
      <c r="G119" s="1">
        <v>1288.7399022817058</v>
      </c>
      <c r="H119" s="1">
        <v>18.550626767399653</v>
      </c>
      <c r="I119" s="1">
        <v>5.2336448598130838</v>
      </c>
      <c r="J119" s="1"/>
      <c r="K119" s="1">
        <v>0.61397179403082969</v>
      </c>
      <c r="L119" s="1">
        <v>0.7079559958670153</v>
      </c>
      <c r="M119" s="1">
        <v>172.68744214748534</v>
      </c>
      <c r="N119" s="1">
        <v>0.14606326731786007</v>
      </c>
      <c r="O119" s="1">
        <v>3.6017104459376906E-2</v>
      </c>
      <c r="P119" s="1"/>
      <c r="Q119" s="1"/>
      <c r="R119" s="1">
        <v>5.1075684878501781E-2</v>
      </c>
      <c r="S119" s="1"/>
      <c r="T119" s="1">
        <v>4.0720173878680104</v>
      </c>
      <c r="U119" s="1">
        <v>5.8801042571676808E-2</v>
      </c>
      <c r="V119" s="1">
        <v>4.3006590268217425E-2</v>
      </c>
      <c r="W119" s="1">
        <v>0.66684978322513622</v>
      </c>
      <c r="X119" s="1">
        <v>1.4583974199950386E-2</v>
      </c>
    </row>
    <row r="120" spans="1:24" x14ac:dyDescent="0.3">
      <c r="A120" t="s">
        <v>43</v>
      </c>
      <c r="B120" t="s">
        <v>33</v>
      </c>
      <c r="C120" s="1">
        <v>4.8196035461699364E-2</v>
      </c>
      <c r="D120" s="1"/>
      <c r="E120" s="1">
        <v>0.63431676111468138</v>
      </c>
      <c r="F120" s="1">
        <v>281.96359070935347</v>
      </c>
      <c r="G120" s="1">
        <v>1575.9378408449566</v>
      </c>
      <c r="H120" s="1">
        <v>19.455535390199636</v>
      </c>
      <c r="I120" s="1">
        <v>4.667381645472652</v>
      </c>
      <c r="J120" s="1"/>
      <c r="K120" s="1">
        <v>0.69688422433584785</v>
      </c>
      <c r="L120" s="1">
        <v>1.0176867440588344</v>
      </c>
      <c r="M120" s="1">
        <v>105.35678288594056</v>
      </c>
      <c r="N120" s="1">
        <v>4.1107626131373788E-2</v>
      </c>
      <c r="O120" s="1">
        <v>3.7244960293219304E-2</v>
      </c>
      <c r="P120" s="1"/>
      <c r="Q120" s="1"/>
      <c r="R120" s="1"/>
      <c r="S120" s="1"/>
      <c r="T120" s="1">
        <v>3.0074688796680498</v>
      </c>
      <c r="U120" s="1">
        <v>5.517134858577083E-2</v>
      </c>
      <c r="V120" s="1">
        <v>2.6579180251602181E-2</v>
      </c>
      <c r="W120" s="1">
        <v>0.60325207241755374</v>
      </c>
      <c r="X120" s="1">
        <v>3.9313321756387999E-2</v>
      </c>
    </row>
    <row r="121" spans="1:24" x14ac:dyDescent="0.3">
      <c r="A121" t="s">
        <v>43</v>
      </c>
      <c r="B121" t="s">
        <v>33</v>
      </c>
      <c r="C121" s="1">
        <v>4.2171531028986946</v>
      </c>
      <c r="D121" s="1">
        <v>8.8880800727934481</v>
      </c>
      <c r="E121" s="1">
        <v>2.7948822807734999</v>
      </c>
      <c r="F121" s="1">
        <v>190.66750366185397</v>
      </c>
      <c r="G121" s="1">
        <v>702.17462097879536</v>
      </c>
      <c r="H121" s="1">
        <v>33.843582492719364</v>
      </c>
      <c r="I121" s="1">
        <v>6.8466370461161334</v>
      </c>
      <c r="J121" s="1">
        <v>0.12735681252223408</v>
      </c>
      <c r="K121" s="1">
        <v>0.6821908822564775</v>
      </c>
      <c r="L121" s="1">
        <v>1.3779857776697262</v>
      </c>
      <c r="M121" s="1">
        <v>30.438342075491104</v>
      </c>
      <c r="N121" s="1">
        <v>0.76967470203423261</v>
      </c>
      <c r="O121" s="1">
        <v>3.5198533903481981E-2</v>
      </c>
      <c r="P121" s="1"/>
      <c r="Q121" s="1"/>
      <c r="R121" s="1">
        <v>0.15935613682092556</v>
      </c>
      <c r="S121" s="1"/>
      <c r="T121" s="1">
        <v>0.67787393795692552</v>
      </c>
      <c r="U121" s="1">
        <v>4.8637899411140079E-2</v>
      </c>
      <c r="V121" s="1">
        <v>3.502360731070496E-2</v>
      </c>
      <c r="W121" s="1">
        <v>2.2969270311088028</v>
      </c>
      <c r="X121" s="1">
        <v>0.11857405110394444</v>
      </c>
    </row>
    <row r="122" spans="1:24" x14ac:dyDescent="0.3">
      <c r="A122" t="s">
        <v>43</v>
      </c>
      <c r="B122" t="s">
        <v>35</v>
      </c>
      <c r="C122" s="1"/>
      <c r="D122" s="1"/>
      <c r="E122" s="1"/>
      <c r="F122" s="1">
        <v>159.26344423519566</v>
      </c>
      <c r="G122" s="1">
        <v>926.09165782471962</v>
      </c>
      <c r="H122" s="1">
        <v>8.0536867429198491</v>
      </c>
      <c r="I122" s="1">
        <v>6.6064041673050404</v>
      </c>
      <c r="J122" s="1"/>
      <c r="K122" s="1">
        <v>0.65070514922925549</v>
      </c>
      <c r="L122" s="1">
        <v>0.72691910289916739</v>
      </c>
      <c r="M122" s="1">
        <v>1.6222153656278928</v>
      </c>
      <c r="N122" s="1">
        <v>4.7230038533918821E-2</v>
      </c>
      <c r="O122" s="1"/>
      <c r="P122" s="1"/>
      <c r="Q122" s="1"/>
      <c r="R122" s="1"/>
      <c r="S122" s="1"/>
      <c r="T122" s="1"/>
      <c r="U122" s="1">
        <v>5.8075103774495613E-3</v>
      </c>
      <c r="V122" s="1">
        <v>2.4456537384286731E-3</v>
      </c>
      <c r="W122" s="1">
        <v>8.6443490418073227E-2</v>
      </c>
      <c r="X122" s="1">
        <v>1.3315802530389484E-2</v>
      </c>
    </row>
    <row r="123" spans="1:24" x14ac:dyDescent="0.3">
      <c r="A123" t="s">
        <v>43</v>
      </c>
      <c r="B123" t="s">
        <v>35</v>
      </c>
      <c r="C123" s="1">
        <v>1.0442474350034863</v>
      </c>
      <c r="D123" s="1"/>
      <c r="E123" s="1">
        <v>6.2945609627855346</v>
      </c>
      <c r="F123" s="1">
        <v>55.854362837413689</v>
      </c>
      <c r="G123" s="1">
        <v>529.36908167378851</v>
      </c>
      <c r="H123" s="1">
        <v>6.8773055332798707</v>
      </c>
      <c r="I123" s="1">
        <v>29.171135284204073</v>
      </c>
      <c r="J123" s="1">
        <v>0.18285307719672717</v>
      </c>
      <c r="K123" s="1">
        <v>0.67169563791407016</v>
      </c>
      <c r="L123" s="1">
        <v>23.19820093599952</v>
      </c>
      <c r="M123" s="1">
        <v>1.7966471253728276</v>
      </c>
      <c r="N123" s="1">
        <v>0.88337664665292603</v>
      </c>
      <c r="O123" s="1"/>
      <c r="P123" s="1"/>
      <c r="Q123" s="1"/>
      <c r="R123" s="1">
        <v>0.1062374245472837</v>
      </c>
      <c r="S123" s="1">
        <v>0.14171779141104296</v>
      </c>
      <c r="T123" s="1"/>
      <c r="U123" s="1">
        <v>1.0163143160536733E-2</v>
      </c>
      <c r="V123" s="1">
        <v>3.8299860431996202E-3</v>
      </c>
      <c r="W123" s="1">
        <v>1.0681945601661904</v>
      </c>
      <c r="X123" s="1">
        <v>0.15344877201686927</v>
      </c>
    </row>
    <row r="124" spans="1:24" x14ac:dyDescent="0.3">
      <c r="A124" t="s">
        <v>43</v>
      </c>
      <c r="B124" t="s">
        <v>35</v>
      </c>
      <c r="C124" s="1"/>
      <c r="D124" s="1"/>
      <c r="E124" s="1">
        <v>0.70479640123853482</v>
      </c>
      <c r="F124" s="1">
        <v>4463.8627327892864</v>
      </c>
      <c r="G124" s="1">
        <v>1112.2835417237764</v>
      </c>
      <c r="H124" s="1">
        <v>9.0490862279998314</v>
      </c>
      <c r="I124" s="1">
        <v>8.5797456718247282</v>
      </c>
      <c r="J124" s="1"/>
      <c r="K124" s="1">
        <v>0.4460478845523122</v>
      </c>
      <c r="L124" s="1">
        <v>24.652039141797854</v>
      </c>
      <c r="M124" s="1">
        <v>73.95906613185231</v>
      </c>
      <c r="N124" s="1">
        <v>2.274038892373869E-2</v>
      </c>
      <c r="O124" s="1"/>
      <c r="P124" s="1"/>
      <c r="Q124" s="1"/>
      <c r="R124" s="1"/>
      <c r="S124" s="1"/>
      <c r="T124" s="1"/>
      <c r="U124" s="1"/>
      <c r="V124" s="1"/>
      <c r="W124" s="1">
        <v>3.5812303173201762E-2</v>
      </c>
      <c r="X124" s="1">
        <v>2.5997519225998515E-2</v>
      </c>
    </row>
    <row r="125" spans="1:24" x14ac:dyDescent="0.3">
      <c r="A125" t="s">
        <v>43</v>
      </c>
      <c r="B125" t="s">
        <v>35</v>
      </c>
      <c r="C125" s="1">
        <v>5.7232792110767997E-2</v>
      </c>
      <c r="D125" s="1"/>
      <c r="E125" s="1">
        <v>1.3852894782964305</v>
      </c>
      <c r="F125" s="1">
        <v>123.37309060472903</v>
      </c>
      <c r="G125" s="1">
        <v>966.25069160686917</v>
      </c>
      <c r="H125" s="1">
        <v>17.19326383319968</v>
      </c>
      <c r="I125" s="1">
        <v>10.124099892753179</v>
      </c>
      <c r="J125" s="1"/>
      <c r="K125" s="1">
        <v>0.62446703837323703</v>
      </c>
      <c r="L125" s="1">
        <v>0.63842460341579055</v>
      </c>
      <c r="M125" s="1">
        <v>72.56361205389284</v>
      </c>
      <c r="N125" s="1">
        <v>4.3731517161035946E-2</v>
      </c>
      <c r="O125" s="1"/>
      <c r="P125" s="1"/>
      <c r="Q125" s="1"/>
      <c r="R125" s="1"/>
      <c r="S125" s="1"/>
      <c r="T125" s="1">
        <v>0.12411776328788778</v>
      </c>
      <c r="U125" s="1"/>
      <c r="V125" s="1">
        <v>3.3223975314502726E-3</v>
      </c>
      <c r="W125" s="1">
        <v>6.7302431825499859E-2</v>
      </c>
      <c r="X125" s="1">
        <v>1.3949888365169933E-2</v>
      </c>
    </row>
    <row r="126" spans="1:24" x14ac:dyDescent="0.3">
      <c r="A126" t="s">
        <v>43</v>
      </c>
      <c r="B126" t="s">
        <v>35</v>
      </c>
      <c r="C126" s="1"/>
      <c r="D126" s="1"/>
      <c r="E126" s="1">
        <v>0.92352631886428704</v>
      </c>
      <c r="F126" s="1">
        <v>67.96735718769618</v>
      </c>
      <c r="G126" s="1">
        <v>887.14956446021108</v>
      </c>
      <c r="H126" s="1">
        <v>11.76381209639978</v>
      </c>
      <c r="I126" s="1">
        <v>8.7513405852612216</v>
      </c>
      <c r="J126" s="1"/>
      <c r="K126" s="1">
        <v>0.67694326008527383</v>
      </c>
      <c r="L126" s="1">
        <v>0.39822524767519607</v>
      </c>
      <c r="M126" s="1">
        <v>24.943741643525662</v>
      </c>
      <c r="N126" s="1"/>
      <c r="O126" s="1"/>
      <c r="P126" s="1"/>
      <c r="Q126" s="1"/>
      <c r="R126" s="1"/>
      <c r="S126" s="1"/>
      <c r="T126" s="1"/>
      <c r="U126" s="1">
        <v>5.0815715802683663E-3</v>
      </c>
      <c r="V126" s="1">
        <v>2.5840869689057679E-3</v>
      </c>
      <c r="W126" s="1">
        <v>0.11361144454946766</v>
      </c>
      <c r="X126" s="1">
        <v>1.7120317539072193E-2</v>
      </c>
    </row>
    <row r="127" spans="1:24" x14ac:dyDescent="0.3">
      <c r="A127" t="s">
        <v>43</v>
      </c>
      <c r="B127" t="s">
        <v>35</v>
      </c>
      <c r="C127" s="1"/>
      <c r="D127" s="1"/>
      <c r="E127" s="1">
        <v>1.3366828299351523</v>
      </c>
      <c r="F127" s="1">
        <v>80.75329566854991</v>
      </c>
      <c r="G127" s="1">
        <v>1931.2844427960974</v>
      </c>
      <c r="H127" s="1">
        <v>4.6150339762799133</v>
      </c>
      <c r="I127" s="1">
        <v>13.041213421173586</v>
      </c>
      <c r="J127" s="1"/>
      <c r="K127" s="1">
        <v>0.65595277140045916</v>
      </c>
      <c r="L127" s="1">
        <v>1.7066796328936975</v>
      </c>
      <c r="M127" s="1">
        <v>21.3678905687545</v>
      </c>
      <c r="N127" s="1"/>
      <c r="O127" s="1"/>
      <c r="P127" s="1"/>
      <c r="Q127" s="1"/>
      <c r="R127" s="1"/>
      <c r="S127" s="1"/>
      <c r="T127" s="1">
        <v>0.1479865639201739</v>
      </c>
      <c r="U127" s="1"/>
      <c r="V127" s="1">
        <v>2.6763757892238308E-3</v>
      </c>
      <c r="W127" s="1">
        <v>2.6550500628408198E-2</v>
      </c>
      <c r="X127" s="1">
        <v>4.4386008434631613E-2</v>
      </c>
    </row>
    <row r="128" spans="1:24" x14ac:dyDescent="0.3">
      <c r="A128" t="s">
        <v>43</v>
      </c>
      <c r="B128" t="s">
        <v>35</v>
      </c>
      <c r="C128" s="1">
        <v>6.9583026197828453</v>
      </c>
      <c r="D128" s="1">
        <v>0.91574158325750687</v>
      </c>
      <c r="E128" s="1">
        <v>130.50885085003213</v>
      </c>
      <c r="F128" s="1">
        <v>100.26867545511615</v>
      </c>
      <c r="G128" s="1">
        <v>1898.4270515197932</v>
      </c>
      <c r="H128" s="1">
        <v>12125.775545519773</v>
      </c>
      <c r="I128" s="1">
        <v>12.869618507737092</v>
      </c>
      <c r="J128" s="1"/>
      <c r="K128" s="1">
        <v>0.6664480157428665</v>
      </c>
      <c r="L128" s="1">
        <v>0.87862395915638491</v>
      </c>
      <c r="M128" s="1">
        <v>34.799136069114475</v>
      </c>
      <c r="N128" s="1">
        <v>0.75218209516981827</v>
      </c>
      <c r="O128" s="1">
        <v>0.39291386682956625</v>
      </c>
      <c r="P128" s="1"/>
      <c r="Q128" s="1">
        <v>9.1107205623901594E-2</v>
      </c>
      <c r="R128" s="1">
        <v>2.1383686735799414</v>
      </c>
      <c r="S128" s="1"/>
      <c r="T128" s="1">
        <v>0.12411776328788778</v>
      </c>
      <c r="U128" s="1">
        <v>9.9453615213823728E-3</v>
      </c>
      <c r="V128" s="1">
        <v>3.6915528127225254E-3</v>
      </c>
      <c r="W128" s="1">
        <v>0.24574649418852243</v>
      </c>
      <c r="X128" s="1">
        <v>4.863438352766063</v>
      </c>
    </row>
    <row r="129" spans="1:24" x14ac:dyDescent="0.3">
      <c r="A129" t="s">
        <v>43</v>
      </c>
      <c r="B129" t="s">
        <v>35</v>
      </c>
      <c r="C129" s="1">
        <v>0.21487399143340966</v>
      </c>
      <c r="D129" s="1"/>
      <c r="E129" s="1">
        <v>1.9199626102704914</v>
      </c>
      <c r="F129" s="1">
        <v>2907.118644067797</v>
      </c>
      <c r="G129" s="1">
        <v>1354.4546848343141</v>
      </c>
      <c r="H129" s="1">
        <v>5.3389608745199002</v>
      </c>
      <c r="I129" s="1">
        <v>7.8933660180787486</v>
      </c>
      <c r="J129" s="1"/>
      <c r="K129" s="1">
        <v>0.62446703837323703</v>
      </c>
      <c r="L129" s="1">
        <v>51.010757916489403</v>
      </c>
      <c r="M129" s="1">
        <v>67.156227501799862</v>
      </c>
      <c r="N129" s="1">
        <v>0.11457657496191417</v>
      </c>
      <c r="O129" s="1"/>
      <c r="P129" s="1"/>
      <c r="Q129" s="1"/>
      <c r="R129" s="1"/>
      <c r="S129" s="1"/>
      <c r="T129" s="1"/>
      <c r="U129" s="1">
        <v>1.8148469929529881E-2</v>
      </c>
      <c r="V129" s="1"/>
      <c r="W129" s="1">
        <v>0.1358397706569722</v>
      </c>
      <c r="X129" s="1">
        <v>0.10145373356487225</v>
      </c>
    </row>
    <row r="130" spans="1:24" x14ac:dyDescent="0.3">
      <c r="A130" t="s">
        <v>43</v>
      </c>
      <c r="B130" t="s">
        <v>35</v>
      </c>
      <c r="C130" s="1">
        <v>0.24399242952485303</v>
      </c>
      <c r="D130" s="1"/>
      <c r="E130" s="1">
        <v>1.3852894782964305</v>
      </c>
      <c r="F130" s="1">
        <v>124.94329357606195</v>
      </c>
      <c r="G130" s="1">
        <v>1569.8531387567521</v>
      </c>
      <c r="H130" s="1">
        <v>4.5245431139999157</v>
      </c>
      <c r="I130" s="1">
        <v>29.171135284204073</v>
      </c>
      <c r="J130" s="1"/>
      <c r="K130" s="1">
        <v>0.62446703837323703</v>
      </c>
      <c r="L130" s="1">
        <v>16.308272047650888</v>
      </c>
      <c r="M130" s="1">
        <v>2.1280674688882031</v>
      </c>
      <c r="N130" s="1">
        <v>0.22740388923738691</v>
      </c>
      <c r="O130" s="1"/>
      <c r="P130" s="1"/>
      <c r="Q130" s="1"/>
      <c r="R130" s="1"/>
      <c r="S130" s="1">
        <v>4.3558282208588955E-2</v>
      </c>
      <c r="T130" s="1">
        <v>3.1029440821971944E-2</v>
      </c>
      <c r="U130" s="1"/>
      <c r="V130" s="1"/>
      <c r="W130" s="1">
        <v>0.16671244580628405</v>
      </c>
      <c r="X130" s="1">
        <v>4.0581493425948897E-2</v>
      </c>
    </row>
    <row r="131" spans="1:24" x14ac:dyDescent="0.3">
      <c r="A131" t="s">
        <v>30</v>
      </c>
      <c r="B131" t="s">
        <v>35</v>
      </c>
      <c r="C131" s="1"/>
      <c r="D131" s="1"/>
      <c r="E131" s="1"/>
      <c r="F131" s="1">
        <v>155.674408872149</v>
      </c>
      <c r="G131" s="1">
        <v>1837.5800306377487</v>
      </c>
      <c r="H131" s="1">
        <v>4.5245431139999157</v>
      </c>
      <c r="I131" s="1">
        <v>8.5797456718247282</v>
      </c>
      <c r="J131" s="1"/>
      <c r="K131" s="1">
        <v>0.8920957691046244</v>
      </c>
      <c r="L131" s="1">
        <v>2.1617942016653502</v>
      </c>
      <c r="M131" s="1">
        <v>2.0059652370667491</v>
      </c>
      <c r="N131" s="1">
        <v>7.434357917376111E-2</v>
      </c>
      <c r="O131" s="1"/>
      <c r="P131" s="1"/>
      <c r="Q131" s="1"/>
      <c r="R131" s="1"/>
      <c r="S131" s="1"/>
      <c r="T131" s="1"/>
      <c r="U131" s="1"/>
      <c r="V131" s="1"/>
      <c r="W131" s="1">
        <v>7.1007152843417284E-2</v>
      </c>
      <c r="X131" s="1">
        <v>9.5112875217067735E-3</v>
      </c>
    </row>
    <row r="132" spans="1:24" x14ac:dyDescent="0.3">
      <c r="A132" t="s">
        <v>30</v>
      </c>
      <c r="B132" t="s">
        <v>35</v>
      </c>
      <c r="C132" s="1"/>
      <c r="D132" s="1"/>
      <c r="E132" s="1"/>
      <c r="F132" s="1">
        <v>55.405733417032856</v>
      </c>
      <c r="G132" s="1">
        <v>468.52206079174385</v>
      </c>
      <c r="H132" s="1">
        <v>36.196344911999326</v>
      </c>
      <c r="I132" s="1">
        <v>7.8933660180787486</v>
      </c>
      <c r="J132" s="1"/>
      <c r="K132" s="1">
        <v>0.57723843883240411</v>
      </c>
      <c r="L132" s="1">
        <v>3.7357320853339826</v>
      </c>
      <c r="M132" s="1">
        <v>2.1891185847989303</v>
      </c>
      <c r="N132" s="1">
        <v>1.6617976521193658</v>
      </c>
      <c r="O132" s="1"/>
      <c r="P132" s="1"/>
      <c r="Q132" s="1">
        <v>2.5869947275922674E-2</v>
      </c>
      <c r="R132" s="1"/>
      <c r="S132" s="1"/>
      <c r="T132" s="1"/>
      <c r="U132" s="1"/>
      <c r="V132" s="1">
        <v>9.6903261333966297E-3</v>
      </c>
      <c r="W132" s="1">
        <v>8.0268955388210841E-2</v>
      </c>
      <c r="X132" s="1">
        <v>7.4188042669312837E-3</v>
      </c>
    </row>
    <row r="133" spans="1:24" x14ac:dyDescent="0.3">
      <c r="A133" t="s">
        <v>30</v>
      </c>
      <c r="B133" t="s">
        <v>35</v>
      </c>
      <c r="C133" s="1"/>
      <c r="D133" s="1"/>
      <c r="E133" s="1">
        <v>0.80200969796109145</v>
      </c>
      <c r="F133" s="1">
        <v>457.6020087884495</v>
      </c>
      <c r="G133" s="1">
        <v>1472.4979053454806</v>
      </c>
      <c r="H133" s="1">
        <v>70.582872578398678</v>
      </c>
      <c r="I133" s="1">
        <v>9.4377202390072004</v>
      </c>
      <c r="J133" s="1"/>
      <c r="K133" s="1">
        <v>0.79239094785175468</v>
      </c>
      <c r="L133" s="1">
        <v>6.7002978180271082</v>
      </c>
      <c r="M133" s="1">
        <v>9.1576673866090719</v>
      </c>
      <c r="N133" s="1">
        <v>0.12419750873734207</v>
      </c>
      <c r="O133" s="1"/>
      <c r="P133" s="1"/>
      <c r="Q133" s="1"/>
      <c r="R133" s="1"/>
      <c r="S133" s="1"/>
      <c r="T133" s="1"/>
      <c r="U133" s="1">
        <v>4.4282266628052902E-2</v>
      </c>
      <c r="V133" s="1">
        <v>3.9684192736767149E-3</v>
      </c>
      <c r="W133" s="1">
        <v>4.6926466226954032E-2</v>
      </c>
      <c r="X133" s="1">
        <v>1.6296005953857606E-2</v>
      </c>
    </row>
    <row r="134" spans="1:24" x14ac:dyDescent="0.3">
      <c r="A134" t="s">
        <v>30</v>
      </c>
      <c r="B134" t="s">
        <v>35</v>
      </c>
      <c r="C134" s="1"/>
      <c r="D134" s="1"/>
      <c r="E134" s="1">
        <v>1.1179529123094001</v>
      </c>
      <c r="F134" s="1">
        <v>345.44465369324126</v>
      </c>
      <c r="G134" s="1">
        <v>1934.9352640490201</v>
      </c>
      <c r="H134" s="1">
        <v>1.8641117629679651</v>
      </c>
      <c r="I134" s="1">
        <v>7.2927838210510183</v>
      </c>
      <c r="J134" s="1"/>
      <c r="K134" s="1">
        <v>0.87110528041980972</v>
      </c>
      <c r="L134" s="1">
        <v>21.049048805688933</v>
      </c>
      <c r="M134" s="1">
        <v>8.0238609482669965</v>
      </c>
      <c r="N134" s="1">
        <v>0.13556770319921144</v>
      </c>
      <c r="O134" s="1"/>
      <c r="P134" s="1"/>
      <c r="Q134" s="1"/>
      <c r="R134" s="1"/>
      <c r="S134" s="1"/>
      <c r="T134" s="1"/>
      <c r="U134" s="1">
        <v>1.5244714740805099E-2</v>
      </c>
      <c r="V134" s="1">
        <v>7.8445497270353669E-3</v>
      </c>
      <c r="W134" s="1">
        <v>9.3235478950921824E-2</v>
      </c>
      <c r="X134" s="1">
        <v>4.6288265938972957E-2</v>
      </c>
    </row>
    <row r="135" spans="1:24" x14ac:dyDescent="0.3">
      <c r="A135" t="s">
        <v>30</v>
      </c>
      <c r="B135" t="s">
        <v>35</v>
      </c>
      <c r="C135" s="1">
        <v>5.9240960255005463E-2</v>
      </c>
      <c r="D135" s="1"/>
      <c r="E135" s="1">
        <v>0.99643629140620438</v>
      </c>
      <c r="F135" s="1">
        <v>112.15735509520822</v>
      </c>
      <c r="G135" s="1">
        <v>1435.9896928162539</v>
      </c>
      <c r="H135" s="1">
        <v>6.1533786350398847</v>
      </c>
      <c r="I135" s="1">
        <v>5.1306879117511874</v>
      </c>
      <c r="J135" s="1"/>
      <c r="K135" s="1">
        <v>0.91833387996064275</v>
      </c>
      <c r="L135" s="1">
        <v>11.504284932838997</v>
      </c>
      <c r="M135" s="1">
        <v>6.5411909904350516</v>
      </c>
      <c r="N135" s="1">
        <v>9.7083968097499793E-2</v>
      </c>
      <c r="O135" s="1"/>
      <c r="P135" s="1"/>
      <c r="Q135" s="1"/>
      <c r="R135" s="1"/>
      <c r="S135" s="1"/>
      <c r="T135" s="1">
        <v>3.9144833036949225E-2</v>
      </c>
      <c r="U135" s="1">
        <v>4.5734144222415295E-3</v>
      </c>
      <c r="V135" s="1">
        <v>2.537942558746736E-3</v>
      </c>
      <c r="W135" s="1">
        <v>3.0872675149311864E-2</v>
      </c>
      <c r="X135" s="1">
        <v>3.297246340858348E-2</v>
      </c>
    </row>
    <row r="136" spans="1:24" x14ac:dyDescent="0.3">
      <c r="A136" t="s">
        <v>30</v>
      </c>
      <c r="B136" t="s">
        <v>35</v>
      </c>
      <c r="C136" s="1">
        <v>2.6407411096722777</v>
      </c>
      <c r="D136" s="1">
        <v>9.5883530482256614</v>
      </c>
      <c r="E136" s="1">
        <v>2.2845124729800781</v>
      </c>
      <c r="F136" s="1">
        <v>210.85582757899144</v>
      </c>
      <c r="G136" s="1">
        <v>1545.5143304039343</v>
      </c>
      <c r="H136" s="1">
        <v>2.8957075929599458</v>
      </c>
      <c r="I136" s="1">
        <v>6.0401409529646086</v>
      </c>
      <c r="J136" s="1">
        <v>0.16862326574172892</v>
      </c>
      <c r="K136" s="1">
        <v>0.90783863561823541</v>
      </c>
      <c r="L136" s="1">
        <v>14.032699203792623</v>
      </c>
      <c r="M136" s="1">
        <v>8.8960197469916693</v>
      </c>
      <c r="N136" s="1">
        <v>6.9970427457657511E-2</v>
      </c>
      <c r="O136" s="1"/>
      <c r="P136" s="1"/>
      <c r="Q136" s="1"/>
      <c r="R136" s="1"/>
      <c r="S136" s="1"/>
      <c r="T136" s="1"/>
      <c r="U136" s="1"/>
      <c r="V136" s="1">
        <v>3.2301087111322098E-4</v>
      </c>
      <c r="W136" s="1">
        <v>5.1248640747857697E-2</v>
      </c>
      <c r="X136" s="1">
        <v>0.3297246340858348</v>
      </c>
    </row>
    <row r="137" spans="1:24" x14ac:dyDescent="0.3">
      <c r="A137" t="s">
        <v>30</v>
      </c>
      <c r="B137" t="s">
        <v>35</v>
      </c>
      <c r="C137" s="1">
        <v>0.17772288076501638</v>
      </c>
      <c r="D137" s="1">
        <v>1.3197452229299365</v>
      </c>
      <c r="E137" s="1">
        <v>0.99643629140620438</v>
      </c>
      <c r="F137" s="1">
        <v>260.20506382088303</v>
      </c>
      <c r="G137" s="1">
        <v>1338.6344594049824</v>
      </c>
      <c r="H137" s="1">
        <v>3.4386527666399354</v>
      </c>
      <c r="I137" s="1">
        <v>7.8933660180787486</v>
      </c>
      <c r="J137" s="1"/>
      <c r="K137" s="1">
        <v>0.79239094785175468</v>
      </c>
      <c r="L137" s="1">
        <v>11.757126359934361</v>
      </c>
      <c r="M137" s="1">
        <v>7.2389180294147906</v>
      </c>
      <c r="N137" s="1">
        <v>0.10058248947038267</v>
      </c>
      <c r="O137" s="1"/>
      <c r="P137" s="1"/>
      <c r="Q137" s="1"/>
      <c r="R137" s="1"/>
      <c r="S137" s="1"/>
      <c r="T137" s="1"/>
      <c r="U137" s="1">
        <v>2.1778163915435852E-2</v>
      </c>
      <c r="V137" s="1">
        <v>2.0303540469973893E-3</v>
      </c>
      <c r="W137" s="1">
        <v>0.10187982799272916</v>
      </c>
      <c r="X137" s="1">
        <v>0.11476953609526172</v>
      </c>
    </row>
    <row r="138" spans="1:24" x14ac:dyDescent="0.3">
      <c r="A138" t="s">
        <v>30</v>
      </c>
      <c r="B138" t="s">
        <v>35</v>
      </c>
      <c r="C138" s="1">
        <v>0.61249128399242936</v>
      </c>
      <c r="D138" s="1">
        <v>3.7168334849863518</v>
      </c>
      <c r="E138" s="1">
        <v>1.2880761815738742</v>
      </c>
      <c r="F138" s="1">
        <v>76.04268675455117</v>
      </c>
      <c r="G138" s="1">
        <v>1521.1755220511163</v>
      </c>
      <c r="H138" s="1">
        <v>2.3708605917359558</v>
      </c>
      <c r="I138" s="1">
        <v>4.976252489658342</v>
      </c>
      <c r="J138" s="1"/>
      <c r="K138" s="1">
        <v>0.6821908822564775</v>
      </c>
      <c r="L138" s="1">
        <v>11.69391600316052</v>
      </c>
      <c r="M138" s="1">
        <v>1.779203949398334</v>
      </c>
      <c r="N138" s="1">
        <v>5.4227081279684571E-2</v>
      </c>
      <c r="O138" s="1"/>
      <c r="P138" s="1"/>
      <c r="Q138" s="1"/>
      <c r="R138" s="1"/>
      <c r="S138" s="1"/>
      <c r="T138" s="1">
        <v>0.10024896265560167</v>
      </c>
      <c r="U138" s="1"/>
      <c r="V138" s="1"/>
      <c r="W138" s="1">
        <v>9.3235478950921824E-2</v>
      </c>
      <c r="X138" s="1">
        <v>0.17373951872984375</v>
      </c>
    </row>
    <row r="139" spans="1:24" x14ac:dyDescent="0.3">
      <c r="A139" t="s">
        <v>30</v>
      </c>
      <c r="B139" t="s">
        <v>35</v>
      </c>
      <c r="C139" s="1">
        <v>1.9579639406315366</v>
      </c>
      <c r="D139" s="1">
        <v>10.450227479526843</v>
      </c>
      <c r="E139" s="1">
        <v>2.8191856049541393</v>
      </c>
      <c r="F139" s="1">
        <v>222.07156308851225</v>
      </c>
      <c r="G139" s="1">
        <v>4746.0676287994829</v>
      </c>
      <c r="H139" s="1">
        <v>19.003081078799646</v>
      </c>
      <c r="I139" s="1">
        <v>6.2460548490884022</v>
      </c>
      <c r="J139" s="1"/>
      <c r="K139" s="1">
        <v>0.85011479173499505</v>
      </c>
      <c r="L139" s="1">
        <v>7.9645049535039218</v>
      </c>
      <c r="M139" s="1">
        <v>1.6047721896533993</v>
      </c>
      <c r="N139" s="1"/>
      <c r="O139" s="1"/>
      <c r="P139" s="1"/>
      <c r="Q139" s="1"/>
      <c r="R139" s="1"/>
      <c r="S139" s="1">
        <v>8.8343558282208579E-2</v>
      </c>
      <c r="T139" s="1">
        <v>0.10502272278205889</v>
      </c>
      <c r="U139" s="1"/>
      <c r="V139" s="1">
        <v>1.2458990742938525E-3</v>
      </c>
      <c r="W139" s="1">
        <v>0.28402861137366914</v>
      </c>
      <c r="X139" s="1">
        <v>0.23334358719920617</v>
      </c>
    </row>
    <row r="140" spans="1:24" x14ac:dyDescent="0.3">
      <c r="A140" t="s">
        <v>30</v>
      </c>
      <c r="B140" t="s">
        <v>35</v>
      </c>
      <c r="C140" s="1"/>
      <c r="D140" s="1"/>
      <c r="E140" s="1">
        <v>1.3366828299351523</v>
      </c>
      <c r="F140" s="1">
        <v>204.12638627327894</v>
      </c>
      <c r="G140" s="1">
        <v>4624.3735870353939</v>
      </c>
      <c r="H140" s="1">
        <v>34.38652766639936</v>
      </c>
      <c r="I140" s="1">
        <v>7.6531331392676574</v>
      </c>
      <c r="J140" s="1"/>
      <c r="K140" s="1">
        <v>0.94457199081666121</v>
      </c>
      <c r="L140" s="1">
        <v>11.504284932838997</v>
      </c>
      <c r="M140" s="1">
        <v>1.2210223182145428</v>
      </c>
      <c r="N140" s="1">
        <v>0.12507213908056278</v>
      </c>
      <c r="O140" s="1"/>
      <c r="P140" s="1"/>
      <c r="Q140" s="1"/>
      <c r="R140" s="1"/>
      <c r="S140" s="1"/>
      <c r="T140" s="1">
        <v>0.30074688796680499</v>
      </c>
      <c r="U140" s="1"/>
      <c r="V140" s="1">
        <v>1.9842096368383575E-3</v>
      </c>
      <c r="W140" s="1">
        <v>4.8778826735912745E-2</v>
      </c>
      <c r="X140" s="1">
        <v>3.0436120069461677E-2</v>
      </c>
    </row>
    <row r="141" spans="1:24" x14ac:dyDescent="0.3">
      <c r="A141" t="s">
        <v>30</v>
      </c>
      <c r="B141" t="s">
        <v>35</v>
      </c>
      <c r="C141" s="1"/>
      <c r="D141" s="1"/>
      <c r="E141" s="1">
        <v>1.6769293684641</v>
      </c>
      <c r="F141" s="1">
        <v>85.463904582548665</v>
      </c>
      <c r="G141" s="1">
        <v>864.02769652503412</v>
      </c>
      <c r="H141" s="1">
        <v>19.003081078799646</v>
      </c>
      <c r="I141" s="1">
        <v>6.0573004443082574</v>
      </c>
      <c r="J141" s="1"/>
      <c r="K141" s="1">
        <v>0.97605772384388323</v>
      </c>
      <c r="L141" s="1">
        <v>5.372880325776455</v>
      </c>
      <c r="M141" s="1">
        <v>7.0644862696698549</v>
      </c>
      <c r="N141" s="1"/>
      <c r="O141" s="1"/>
      <c r="P141" s="1">
        <v>0.10095937157942179</v>
      </c>
      <c r="Q141" s="1"/>
      <c r="R141" s="1"/>
      <c r="S141" s="1"/>
      <c r="T141" s="1"/>
      <c r="U141" s="1"/>
      <c r="V141" s="1">
        <v>2.7686646095418941E-3</v>
      </c>
      <c r="W141" s="1">
        <v>8.0268955388210841E-2</v>
      </c>
      <c r="X141" s="1">
        <v>1.0145373356487224E-2</v>
      </c>
    </row>
    <row r="142" spans="1:24" x14ac:dyDescent="0.3">
      <c r="A142" t="s">
        <v>30</v>
      </c>
      <c r="B142" t="s">
        <v>35</v>
      </c>
      <c r="C142" s="1"/>
      <c r="D142" s="1"/>
      <c r="E142" s="1"/>
      <c r="F142" s="1">
        <v>128.08369951872777</v>
      </c>
      <c r="G142" s="1">
        <v>1034.3993549947591</v>
      </c>
      <c r="H142" s="1">
        <v>8.1441776051998485</v>
      </c>
      <c r="I142" s="1">
        <v>9.6093151524436937</v>
      </c>
      <c r="J142" s="1"/>
      <c r="K142" s="1">
        <v>0.66120039357166283</v>
      </c>
      <c r="L142" s="1">
        <v>16.813954901841612</v>
      </c>
      <c r="M142" s="1">
        <v>6.1923274709451812</v>
      </c>
      <c r="N142" s="1">
        <v>0.16617976521193659</v>
      </c>
      <c r="O142" s="1">
        <v>0.10641417226634088</v>
      </c>
      <c r="P142" s="1"/>
      <c r="Q142" s="1"/>
      <c r="R142" s="1"/>
      <c r="S142" s="1"/>
      <c r="T142" s="1">
        <v>0.20527168543766056</v>
      </c>
      <c r="U142" s="1">
        <v>3.7748817453422145E-3</v>
      </c>
      <c r="V142" s="1">
        <v>4.98359629717541E-3</v>
      </c>
      <c r="W142" s="1">
        <v>0.12966523562710983</v>
      </c>
      <c r="X142" s="1">
        <v>2.1558918382535354E-2</v>
      </c>
    </row>
    <row r="143" spans="1:24" x14ac:dyDescent="0.3">
      <c r="A143" t="s">
        <v>30</v>
      </c>
      <c r="B143" t="s">
        <v>35</v>
      </c>
      <c r="C143" s="1"/>
      <c r="D143" s="1"/>
      <c r="E143" s="1"/>
      <c r="F143" s="1">
        <v>49.797865662272443</v>
      </c>
      <c r="G143" s="1">
        <v>784.92656937837603</v>
      </c>
      <c r="H143" s="1">
        <v>1.6650318659519689</v>
      </c>
      <c r="I143" s="1">
        <v>6.8637965374597822</v>
      </c>
      <c r="J143" s="1"/>
      <c r="K143" s="1">
        <v>0.68743850442768117</v>
      </c>
      <c r="L143" s="1">
        <v>24.778459855345535</v>
      </c>
      <c r="M143" s="1">
        <v>1.5437210737426721</v>
      </c>
      <c r="N143" s="1">
        <v>0.29125190429249942</v>
      </c>
      <c r="O143" s="1"/>
      <c r="P143" s="1"/>
      <c r="Q143" s="1"/>
      <c r="R143" s="1"/>
      <c r="S143" s="1"/>
      <c r="T143" s="1">
        <v>0.15276032404663112</v>
      </c>
      <c r="U143" s="1">
        <v>1.4518775943623902E-2</v>
      </c>
      <c r="V143" s="1"/>
      <c r="W143" s="1">
        <v>6.9154792334458579E-2</v>
      </c>
      <c r="X143" s="1">
        <v>1.9022575043413547E-2</v>
      </c>
    </row>
    <row r="144" spans="1:24" x14ac:dyDescent="0.3">
      <c r="A144" t="s">
        <v>30</v>
      </c>
      <c r="B144" t="s">
        <v>35</v>
      </c>
      <c r="C144" s="1"/>
      <c r="D144" s="1"/>
      <c r="E144" s="1">
        <v>0.89922299468364786</v>
      </c>
      <c r="F144" s="1">
        <v>9.9820046034735306</v>
      </c>
      <c r="G144" s="1">
        <v>150.90061178747075</v>
      </c>
      <c r="H144" s="1">
        <v>24.432532815599544</v>
      </c>
      <c r="I144" s="1">
        <v>7.8933660180787486</v>
      </c>
      <c r="J144" s="1"/>
      <c r="K144" s="1">
        <v>0.8238766808789767</v>
      </c>
      <c r="L144" s="1">
        <v>89.12660305111531</v>
      </c>
      <c r="M144" s="1">
        <v>1.0204257945078679</v>
      </c>
      <c r="N144" s="1">
        <v>0.65597275741553918</v>
      </c>
      <c r="O144" s="1"/>
      <c r="P144" s="1"/>
      <c r="Q144" s="1"/>
      <c r="R144" s="1"/>
      <c r="S144" s="1"/>
      <c r="T144" s="1"/>
      <c r="U144" s="1"/>
      <c r="V144" s="1">
        <v>5.2604627581295986E-3</v>
      </c>
      <c r="W144" s="1">
        <v>0.11731616556738508</v>
      </c>
      <c r="X144" s="1">
        <v>1.0779459191267677E-2</v>
      </c>
    </row>
    <row r="145" spans="1:24" x14ac:dyDescent="0.3">
      <c r="A145" t="s">
        <v>30</v>
      </c>
      <c r="B145" t="s">
        <v>35</v>
      </c>
      <c r="C145" s="1">
        <v>5.4220539894411786E-2</v>
      </c>
      <c r="D145" s="1"/>
      <c r="E145" s="1">
        <v>1.1665595606706782</v>
      </c>
      <c r="F145" s="1">
        <v>51.143753923414948</v>
      </c>
      <c r="G145" s="1">
        <v>682.70357429654109</v>
      </c>
      <c r="H145" s="1">
        <v>90.490862279998311</v>
      </c>
      <c r="I145" s="1">
        <v>5.9371840049027114</v>
      </c>
      <c r="J145" s="1"/>
      <c r="K145" s="1">
        <v>0.82912430305018037</v>
      </c>
      <c r="L145" s="1">
        <v>23.893514860511765</v>
      </c>
      <c r="M145" s="1">
        <v>1.3605677260104907</v>
      </c>
      <c r="N145" s="1">
        <v>0.20029034859754463</v>
      </c>
      <c r="O145" s="1"/>
      <c r="P145" s="1"/>
      <c r="Q145" s="1"/>
      <c r="R145" s="1"/>
      <c r="S145" s="1"/>
      <c r="T145" s="1"/>
      <c r="U145" s="1"/>
      <c r="V145" s="1">
        <v>9.2288820318063135E-3</v>
      </c>
      <c r="W145" s="1">
        <v>3.0872675149311864E-2</v>
      </c>
      <c r="X145" s="1">
        <v>1.0779459191267677E-2</v>
      </c>
    </row>
    <row r="146" spans="1:24" x14ac:dyDescent="0.3">
      <c r="A146" t="s">
        <v>44</v>
      </c>
      <c r="B146" t="s">
        <v>35</v>
      </c>
      <c r="C146" s="1">
        <v>2.048331507122223</v>
      </c>
      <c r="D146" s="1">
        <v>10.719563239308462</v>
      </c>
      <c r="E146" s="1">
        <v>7.6798504410819657</v>
      </c>
      <c r="F146" s="1">
        <v>1054.2791378949571</v>
      </c>
      <c r="G146" s="1">
        <v>1605.1444108683381</v>
      </c>
      <c r="H146" s="1">
        <v>17.19326383319968</v>
      </c>
      <c r="I146" s="1">
        <v>8.0649609315152446</v>
      </c>
      <c r="J146" s="1">
        <v>0.22767698327997157</v>
      </c>
      <c r="K146" s="1">
        <v>0.76615283699573622</v>
      </c>
      <c r="L146" s="1">
        <v>59.860207864827096</v>
      </c>
      <c r="M146" s="1">
        <v>5.6690321917103779</v>
      </c>
      <c r="N146" s="1">
        <v>0.5247782059324313</v>
      </c>
      <c r="O146" s="1">
        <v>3.8472816127061701E-2</v>
      </c>
      <c r="P146" s="1"/>
      <c r="Q146" s="1"/>
      <c r="R146" s="1">
        <v>6.4695867512768929E-2</v>
      </c>
      <c r="S146" s="1">
        <v>0.18404907975460122</v>
      </c>
      <c r="T146" s="1">
        <v>0.20049792531120333</v>
      </c>
      <c r="U146" s="1">
        <v>2.9037551887247805E-2</v>
      </c>
      <c r="V146" s="1"/>
      <c r="W146" s="1">
        <v>0.71624606346403519</v>
      </c>
      <c r="X146" s="1">
        <v>0.40898536343339126</v>
      </c>
    </row>
    <row r="147" spans="1:24" x14ac:dyDescent="0.3">
      <c r="A147" t="s">
        <v>44</v>
      </c>
      <c r="B147" t="s">
        <v>35</v>
      </c>
      <c r="C147" s="1">
        <v>18.374738519772883</v>
      </c>
      <c r="D147" s="1">
        <v>19.499909008189267</v>
      </c>
      <c r="E147" s="1">
        <v>150.68060991996262</v>
      </c>
      <c r="F147" s="1">
        <v>35.217409499895375</v>
      </c>
      <c r="G147" s="1">
        <v>730.16425058453592</v>
      </c>
      <c r="H147" s="1">
        <v>13.845101928839743</v>
      </c>
      <c r="I147" s="1">
        <v>10.295694806189672</v>
      </c>
      <c r="J147" s="1">
        <v>0.31305585200996089</v>
      </c>
      <c r="K147" s="1">
        <v>0.69268612659888484</v>
      </c>
      <c r="L147" s="1">
        <v>26.548349845013071</v>
      </c>
      <c r="M147" s="1">
        <v>1.840255065309061</v>
      </c>
      <c r="N147" s="1">
        <v>2.781324491441886</v>
      </c>
      <c r="O147" s="1"/>
      <c r="P147" s="1"/>
      <c r="Q147" s="1"/>
      <c r="R147" s="1">
        <v>0.42903575297941499</v>
      </c>
      <c r="S147" s="1"/>
      <c r="T147" s="1"/>
      <c r="U147" s="1"/>
      <c r="V147" s="1">
        <v>2.3533649181106103E-3</v>
      </c>
      <c r="W147" s="1">
        <v>0.20993419101532068</v>
      </c>
      <c r="X147" s="1">
        <v>1.2871942446043165</v>
      </c>
    </row>
    <row r="148" spans="1:24" x14ac:dyDescent="0.3">
      <c r="A148" t="s">
        <v>44</v>
      </c>
      <c r="B148" t="s">
        <v>35</v>
      </c>
      <c r="C148" s="1">
        <v>1.2651459308696082</v>
      </c>
      <c r="D148" s="1">
        <v>1.9015104640582348</v>
      </c>
      <c r="E148" s="1">
        <v>12.394695332125956</v>
      </c>
      <c r="F148" s="1">
        <v>48.676292111320365</v>
      </c>
      <c r="G148" s="1">
        <v>1348.3699827461096</v>
      </c>
      <c r="H148" s="1">
        <v>45.245431139999155</v>
      </c>
      <c r="I148" s="1">
        <v>9.0945304121342119</v>
      </c>
      <c r="J148" s="1"/>
      <c r="K148" s="1">
        <v>0.80813381436536569</v>
      </c>
      <c r="L148" s="1">
        <v>16.750744545067771</v>
      </c>
      <c r="M148" s="1">
        <v>1.2559086701635298</v>
      </c>
      <c r="N148" s="1">
        <v>0.28425486154673363</v>
      </c>
      <c r="O148" s="1">
        <v>4.5021380574221136E-2</v>
      </c>
      <c r="P148" s="1">
        <v>0.10456506342154399</v>
      </c>
      <c r="Q148" s="1"/>
      <c r="R148" s="1">
        <v>0.1062374245472837</v>
      </c>
      <c r="S148" s="1"/>
      <c r="T148" s="1">
        <v>0.15753408417308834</v>
      </c>
      <c r="U148" s="1">
        <v>2.4681919104160635E-2</v>
      </c>
      <c r="V148" s="1">
        <v>4.199141324471873E-3</v>
      </c>
      <c r="W148" s="1">
        <v>6.9154792334458579E-2</v>
      </c>
      <c r="X148" s="1">
        <v>0.36142892582485736</v>
      </c>
    </row>
    <row r="149" spans="1:24" x14ac:dyDescent="0.3">
      <c r="A149" t="s">
        <v>44</v>
      </c>
      <c r="B149" t="s">
        <v>35</v>
      </c>
      <c r="C149" s="1">
        <v>4.7593585018428124</v>
      </c>
      <c r="D149" s="1">
        <v>25.802365787079165</v>
      </c>
      <c r="E149" s="1">
        <v>11.49547233744231</v>
      </c>
      <c r="F149" s="1">
        <v>39.030759573132457</v>
      </c>
      <c r="G149" s="1">
        <v>1007.6266658066595</v>
      </c>
      <c r="H149" s="1">
        <v>30.766893175199424</v>
      </c>
      <c r="I149" s="1">
        <v>7.7217711046422552</v>
      </c>
      <c r="J149" s="1">
        <v>0.54784774101743161</v>
      </c>
      <c r="K149" s="1">
        <v>0.83437192522138404</v>
      </c>
      <c r="L149" s="1">
        <v>6.1314046070625423</v>
      </c>
      <c r="M149" s="1">
        <v>1.8315334773218144</v>
      </c>
      <c r="N149" s="1">
        <v>1.3031992113988711</v>
      </c>
      <c r="O149" s="1"/>
      <c r="P149" s="1"/>
      <c r="Q149" s="1"/>
      <c r="R149" s="1">
        <v>0.85807150595882997</v>
      </c>
      <c r="S149" s="1"/>
      <c r="T149" s="1">
        <v>0.21959296581703222</v>
      </c>
      <c r="U149" s="1"/>
      <c r="V149" s="1"/>
      <c r="W149" s="1">
        <v>0.1790615158660088</v>
      </c>
      <c r="X149" s="1">
        <v>1.4901017117340611</v>
      </c>
    </row>
    <row r="150" spans="1:24" x14ac:dyDescent="0.3">
      <c r="A150" t="s">
        <v>44</v>
      </c>
      <c r="B150" t="s">
        <v>35</v>
      </c>
      <c r="C150" s="1">
        <v>0.14057177009662317</v>
      </c>
      <c r="D150" s="1">
        <v>1.2712647861692448</v>
      </c>
      <c r="E150" s="1">
        <v>1.482502775018987</v>
      </c>
      <c r="F150" s="1">
        <v>309.55430006277464</v>
      </c>
      <c r="G150" s="1">
        <v>4417.4937160364416</v>
      </c>
      <c r="H150" s="1">
        <v>9.1486261765078289</v>
      </c>
      <c r="I150" s="1">
        <v>9.266125325570707</v>
      </c>
      <c r="J150" s="1"/>
      <c r="K150" s="1">
        <v>0.76615283699573622</v>
      </c>
      <c r="L150" s="1">
        <v>13.084543852185014</v>
      </c>
      <c r="M150" s="1">
        <v>21.716754088244368</v>
      </c>
      <c r="N150" s="1">
        <v>0.25801595125011206</v>
      </c>
      <c r="O150" s="1">
        <v>7.9401343921808185E-2</v>
      </c>
      <c r="P150" s="1"/>
      <c r="Q150" s="1"/>
      <c r="R150" s="1"/>
      <c r="S150" s="1">
        <v>6.6871165644171782E-2</v>
      </c>
      <c r="T150" s="1">
        <v>2.7258170322070736</v>
      </c>
      <c r="U150" s="1"/>
      <c r="V150" s="1">
        <v>5.8603400901970091E-3</v>
      </c>
      <c r="W150" s="1">
        <v>0.17165207383017397</v>
      </c>
      <c r="X150" s="1">
        <v>0.13569436864301662</v>
      </c>
    </row>
    <row r="151" spans="1:24" x14ac:dyDescent="0.3">
      <c r="A151" t="s">
        <v>44</v>
      </c>
      <c r="B151" t="s">
        <v>35</v>
      </c>
      <c r="C151" s="1">
        <v>1.3856360195238566</v>
      </c>
      <c r="D151" s="1">
        <v>0.61408553230209284</v>
      </c>
      <c r="E151" s="1">
        <v>1.7012326926447392</v>
      </c>
      <c r="F151" s="1">
        <v>347.01485666457415</v>
      </c>
      <c r="G151" s="1">
        <v>6973.0685930823174</v>
      </c>
      <c r="H151" s="1">
        <v>10.858903473599797</v>
      </c>
      <c r="I151" s="1">
        <v>12.526428680864102</v>
      </c>
      <c r="J151" s="1">
        <v>0.14443258626823197</v>
      </c>
      <c r="K151" s="1">
        <v>0.70842899311249585</v>
      </c>
      <c r="L151" s="1">
        <v>6.2451832492554562</v>
      </c>
      <c r="M151" s="1">
        <v>4.2474133497891602</v>
      </c>
      <c r="N151" s="1">
        <v>1.5743346177972939</v>
      </c>
      <c r="O151" s="1"/>
      <c r="P151" s="1"/>
      <c r="Q151" s="1"/>
      <c r="R151" s="1">
        <v>0.27172264355362952</v>
      </c>
      <c r="S151" s="1">
        <v>4.2944785276073622E-2</v>
      </c>
      <c r="T151" s="1">
        <v>0.83540802213001386</v>
      </c>
      <c r="U151" s="1">
        <v>1.7422531132348682E-2</v>
      </c>
      <c r="V151" s="1">
        <v>8.7674379302159974E-3</v>
      </c>
      <c r="W151" s="1">
        <v>0.69772245837444802</v>
      </c>
      <c r="X151" s="1">
        <v>0.59730885636318531</v>
      </c>
    </row>
    <row r="152" spans="1:24" x14ac:dyDescent="0.3">
      <c r="A152" t="s">
        <v>44</v>
      </c>
      <c r="B152" t="s">
        <v>35</v>
      </c>
      <c r="C152" s="1">
        <v>8.534714613009263E-2</v>
      </c>
      <c r="D152" s="1">
        <v>0.38245677888989993</v>
      </c>
      <c r="E152" s="1">
        <v>1.142256236490039</v>
      </c>
      <c r="F152" s="1">
        <v>390.08328102113416</v>
      </c>
      <c r="G152" s="1">
        <v>6693.172297024912</v>
      </c>
      <c r="H152" s="1">
        <v>24.432532815599544</v>
      </c>
      <c r="I152" s="1">
        <v>10.467289719626168</v>
      </c>
      <c r="J152" s="1"/>
      <c r="K152" s="1">
        <v>0.87635290259101339</v>
      </c>
      <c r="L152" s="1">
        <v>3.2553333738527934</v>
      </c>
      <c r="M152" s="1">
        <v>6.1051115910727143</v>
      </c>
      <c r="N152" s="1">
        <v>0.63848015055112473</v>
      </c>
      <c r="O152" s="1"/>
      <c r="P152" s="1"/>
      <c r="Q152" s="1"/>
      <c r="R152" s="1"/>
      <c r="S152" s="1"/>
      <c r="T152" s="1">
        <v>0.91656194427978666</v>
      </c>
      <c r="U152" s="1">
        <v>7.2593879718119516E-4</v>
      </c>
      <c r="V152" s="1">
        <v>9.2288820318063135E-3</v>
      </c>
      <c r="W152" s="1">
        <v>0.20993419101532068</v>
      </c>
      <c r="X152" s="1">
        <v>2.6631605060778968E-2</v>
      </c>
    </row>
    <row r="153" spans="1:24" x14ac:dyDescent="0.3">
      <c r="A153" t="s">
        <v>44</v>
      </c>
      <c r="B153" t="s">
        <v>35</v>
      </c>
      <c r="C153" s="1"/>
      <c r="D153" s="1"/>
      <c r="E153" s="1"/>
      <c r="F153" s="1">
        <v>14.243984097091442</v>
      </c>
      <c r="G153" s="1">
        <v>514.76579666209784</v>
      </c>
      <c r="H153" s="1">
        <v>4.7960157008399102</v>
      </c>
      <c r="I153" s="1">
        <v>9.1803278688524586</v>
      </c>
      <c r="J153" s="1"/>
      <c r="K153" s="1">
        <v>0.6821908822564775</v>
      </c>
      <c r="L153" s="1">
        <v>7.8380842399562409</v>
      </c>
      <c r="M153" s="1">
        <v>1.2559086701635298</v>
      </c>
      <c r="N153" s="1">
        <v>0.21603369477551757</v>
      </c>
      <c r="O153" s="1"/>
      <c r="P153" s="1"/>
      <c r="Q153" s="1"/>
      <c r="R153" s="1"/>
      <c r="S153" s="1"/>
      <c r="T153" s="1">
        <v>0.22914048606994666</v>
      </c>
      <c r="U153" s="1">
        <v>1.6696592335167487E-2</v>
      </c>
      <c r="V153" s="1">
        <v>5.3988959886066938E-3</v>
      </c>
      <c r="W153" s="1">
        <v>0.15992045727343546</v>
      </c>
      <c r="X153" s="1">
        <v>1.5852145869511291E-2</v>
      </c>
    </row>
    <row r="154" spans="1:24" x14ac:dyDescent="0.3">
      <c r="A154" t="s">
        <v>44</v>
      </c>
      <c r="B154" t="s">
        <v>35</v>
      </c>
      <c r="C154" s="1"/>
      <c r="D154" s="1"/>
      <c r="E154" s="1">
        <v>0.87491967050300867</v>
      </c>
      <c r="F154" s="1">
        <v>17.720862105042897</v>
      </c>
      <c r="G154" s="1">
        <v>198.36128807546558</v>
      </c>
      <c r="H154" s="1">
        <v>4.9769974253999072</v>
      </c>
      <c r="I154" s="1">
        <v>7.3785812777692659</v>
      </c>
      <c r="J154" s="1">
        <v>7.8975453575240134E-2</v>
      </c>
      <c r="K154" s="1">
        <v>0.8553624139061986</v>
      </c>
      <c r="L154" s="1">
        <v>3.0467391964991193</v>
      </c>
      <c r="M154" s="1">
        <v>1.4652267818574514</v>
      </c>
      <c r="N154" s="1">
        <v>9.7083968097499793E-2</v>
      </c>
      <c r="O154" s="1"/>
      <c r="P154" s="1"/>
      <c r="Q154" s="1"/>
      <c r="R154" s="1"/>
      <c r="S154" s="1"/>
      <c r="T154" s="1">
        <v>0.17662912467891723</v>
      </c>
      <c r="U154" s="1"/>
      <c r="V154" s="1">
        <v>1.1074658438167576E-2</v>
      </c>
      <c r="W154" s="1">
        <v>0.16671244580628405</v>
      </c>
      <c r="X154" s="1">
        <v>1.5218060034730838E-2</v>
      </c>
    </row>
    <row r="155" spans="1:24" x14ac:dyDescent="0.3">
      <c r="A155" t="s">
        <v>44</v>
      </c>
      <c r="B155" t="s">
        <v>35</v>
      </c>
      <c r="C155" s="1"/>
      <c r="D155" s="1"/>
      <c r="E155" s="1">
        <v>1.3852894782964305</v>
      </c>
      <c r="F155" s="1">
        <v>13.010253191044152</v>
      </c>
      <c r="G155" s="1">
        <v>242.17114311053774</v>
      </c>
      <c r="H155" s="1">
        <v>15.383446587599712</v>
      </c>
      <c r="I155" s="1">
        <v>12.526428680864102</v>
      </c>
      <c r="J155" s="1">
        <v>0.11668445393098544</v>
      </c>
      <c r="K155" s="1">
        <v>0.62446703837323703</v>
      </c>
      <c r="L155" s="1"/>
      <c r="M155" s="1">
        <v>1.5698858377044123</v>
      </c>
      <c r="N155" s="1">
        <v>3.848373510171163E-2</v>
      </c>
      <c r="O155" s="1"/>
      <c r="P155" s="1">
        <v>9.0142296053055168E-2</v>
      </c>
      <c r="Q155" s="1"/>
      <c r="R155" s="1">
        <v>5.5842748800495286E-2</v>
      </c>
      <c r="S155" s="1"/>
      <c r="T155" s="1"/>
      <c r="U155" s="1">
        <v>2.250410271261705E-2</v>
      </c>
      <c r="V155" s="1"/>
      <c r="W155" s="1">
        <v>0.23463233113477017</v>
      </c>
      <c r="X155" s="1">
        <v>1.8388489208633094E-2</v>
      </c>
    </row>
    <row r="156" spans="1:24" x14ac:dyDescent="0.3">
      <c r="A156" t="s">
        <v>44</v>
      </c>
      <c r="B156" t="s">
        <v>35</v>
      </c>
      <c r="C156" s="1">
        <v>0.10040840721187368</v>
      </c>
      <c r="D156" s="1"/>
      <c r="E156" s="1">
        <v>1.3366828299351523</v>
      </c>
      <c r="F156" s="1">
        <v>17.272232684662065</v>
      </c>
      <c r="G156" s="1">
        <v>303.0181639925824</v>
      </c>
      <c r="H156" s="1">
        <v>1.9455535390199636</v>
      </c>
      <c r="I156" s="1">
        <v>12.011643940554618</v>
      </c>
      <c r="J156" s="1">
        <v>6.616862326574173E-2</v>
      </c>
      <c r="K156" s="1">
        <v>0.84486716956379138</v>
      </c>
      <c r="L156" s="1">
        <v>13.210964565732695</v>
      </c>
      <c r="M156" s="1">
        <v>1.6222153656278928</v>
      </c>
      <c r="N156" s="1">
        <v>0.17929922036024737</v>
      </c>
      <c r="O156" s="1"/>
      <c r="P156" s="1"/>
      <c r="Q156" s="1"/>
      <c r="R156" s="1"/>
      <c r="S156" s="1"/>
      <c r="T156" s="1">
        <v>6.6832641770401116E-2</v>
      </c>
      <c r="U156" s="1">
        <v>1.1615020754899123E-2</v>
      </c>
      <c r="V156" s="1">
        <v>2.6763757892238308E-3</v>
      </c>
      <c r="W156" s="1">
        <v>3.3959942664243049E-2</v>
      </c>
      <c r="X156" s="1">
        <v>3.1704291739022582E-2</v>
      </c>
    </row>
    <row r="157" spans="1:24" x14ac:dyDescent="0.3">
      <c r="A157" t="s">
        <v>44</v>
      </c>
      <c r="B157" t="s">
        <v>35</v>
      </c>
      <c r="C157" s="1">
        <v>3.3134774379918311E-2</v>
      </c>
      <c r="D157" s="1"/>
      <c r="E157" s="1">
        <v>0.56626745340889184</v>
      </c>
      <c r="F157" s="1">
        <v>7.4023854362837413</v>
      </c>
      <c r="G157" s="1">
        <v>72.042872724340882</v>
      </c>
      <c r="H157" s="1">
        <v>50.674882876799053</v>
      </c>
      <c r="I157" s="1">
        <v>7.0353914508962765</v>
      </c>
      <c r="J157" s="1"/>
      <c r="K157" s="1">
        <v>0.45654312889471954</v>
      </c>
      <c r="L157" s="1">
        <v>15.360116696043278</v>
      </c>
      <c r="M157" s="1">
        <v>0.88088038671192026</v>
      </c>
      <c r="N157" s="1">
        <v>3.5859844072049472E-2</v>
      </c>
      <c r="O157" s="1"/>
      <c r="P157" s="1"/>
      <c r="Q157" s="1"/>
      <c r="R157" s="1"/>
      <c r="S157" s="1"/>
      <c r="T157" s="1"/>
      <c r="U157" s="1"/>
      <c r="V157" s="1">
        <v>2.2610760977925469E-3</v>
      </c>
      <c r="W157" s="1">
        <v>6.8537338831472339E-2</v>
      </c>
      <c r="X157" s="1">
        <v>9.2576531877945935E-3</v>
      </c>
    </row>
    <row r="158" spans="1:24" x14ac:dyDescent="0.3">
      <c r="A158" t="s">
        <v>44</v>
      </c>
      <c r="B158" t="s">
        <v>35</v>
      </c>
      <c r="C158" s="1"/>
      <c r="D158" s="1"/>
      <c r="E158" s="1">
        <v>0.89922299468364786</v>
      </c>
      <c r="F158" s="1">
        <v>10.991420799330406</v>
      </c>
      <c r="G158" s="1">
        <v>92.852553866000136</v>
      </c>
      <c r="H158" s="1">
        <v>45.245431139999155</v>
      </c>
      <c r="I158" s="1">
        <v>10.810479546499156</v>
      </c>
      <c r="J158" s="1"/>
      <c r="K158" s="1">
        <v>0.57199081666120044</v>
      </c>
      <c r="L158" s="1">
        <v>3.2932595879170976</v>
      </c>
      <c r="M158" s="1">
        <v>1.5611642497171656</v>
      </c>
      <c r="N158" s="1">
        <v>8.0465991576306128E-2</v>
      </c>
      <c r="O158" s="1"/>
      <c r="P158" s="1"/>
      <c r="Q158" s="1">
        <v>3.543057996485062E-2</v>
      </c>
      <c r="R158" s="1"/>
      <c r="S158" s="1"/>
      <c r="T158" s="1">
        <v>6.7787393795692555E-2</v>
      </c>
      <c r="U158" s="1"/>
      <c r="V158" s="1"/>
      <c r="W158" s="1">
        <v>0.14818884071669694</v>
      </c>
      <c r="X158" s="1">
        <v>2.2193004217315807E-2</v>
      </c>
    </row>
    <row r="159" spans="1:24" x14ac:dyDescent="0.3">
      <c r="A159" t="s">
        <v>44</v>
      </c>
      <c r="B159" t="s">
        <v>35</v>
      </c>
      <c r="C159" s="1"/>
      <c r="D159" s="1"/>
      <c r="E159" s="1">
        <v>1.1665595606706782</v>
      </c>
      <c r="F159" s="1">
        <v>9.645532538187906</v>
      </c>
      <c r="G159" s="1">
        <v>64.497842134967328</v>
      </c>
      <c r="H159" s="1">
        <v>22.622715569999578</v>
      </c>
      <c r="I159" s="1">
        <v>14.24237781522905</v>
      </c>
      <c r="J159" s="1"/>
      <c r="K159" s="1">
        <v>0.75565759265332888</v>
      </c>
      <c r="L159" s="1">
        <v>8.1541360238254441</v>
      </c>
      <c r="M159" s="1">
        <v>1.3256813740615037</v>
      </c>
      <c r="N159" s="1">
        <v>7.8716730889864694E-2</v>
      </c>
      <c r="O159" s="1"/>
      <c r="P159" s="1"/>
      <c r="Q159" s="1">
        <v>2.2495606326889281E-2</v>
      </c>
      <c r="R159" s="1"/>
      <c r="S159" s="1">
        <v>2.6380368098159506E-2</v>
      </c>
      <c r="T159" s="1"/>
      <c r="U159" s="1"/>
      <c r="V159" s="1">
        <v>4.4760077854260625E-3</v>
      </c>
      <c r="W159" s="1">
        <v>0.27785407634380677</v>
      </c>
      <c r="X159" s="1">
        <v>4.8190523443314315E-2</v>
      </c>
    </row>
    <row r="160" spans="1:24" x14ac:dyDescent="0.3">
      <c r="A160" t="s">
        <v>44</v>
      </c>
      <c r="B160" t="s">
        <v>35</v>
      </c>
      <c r="C160" s="1"/>
      <c r="D160" s="1">
        <v>0.38245677888989993</v>
      </c>
      <c r="E160" s="1">
        <v>0.9721329672255653</v>
      </c>
      <c r="F160" s="1">
        <v>13.010253191044152</v>
      </c>
      <c r="G160" s="1">
        <v>460.00347786825762</v>
      </c>
      <c r="H160" s="1">
        <v>90.490862279998311</v>
      </c>
      <c r="I160" s="1">
        <v>7.4643787344875125</v>
      </c>
      <c r="J160" s="1"/>
      <c r="K160" s="1">
        <v>0.79239094785175468</v>
      </c>
      <c r="L160" s="1">
        <v>5.3096699690026146</v>
      </c>
      <c r="M160" s="1">
        <v>1.7268744214748535</v>
      </c>
      <c r="N160" s="1">
        <v>0.19941571825432391</v>
      </c>
      <c r="O160" s="1"/>
      <c r="P160" s="1"/>
      <c r="Q160" s="1">
        <v>1.6871704745166961E-2</v>
      </c>
      <c r="R160" s="1"/>
      <c r="S160" s="1"/>
      <c r="T160" s="1">
        <v>0.10024896265560167</v>
      </c>
      <c r="U160" s="1"/>
      <c r="V160" s="1">
        <v>3.1839643009731783E-3</v>
      </c>
      <c r="W160" s="1">
        <v>7.7799141376265896E-2</v>
      </c>
      <c r="X160" s="1">
        <v>8.6235673530141409E-3</v>
      </c>
    </row>
    <row r="161" spans="1:27" x14ac:dyDescent="0.3">
      <c r="A161" t="s">
        <v>44</v>
      </c>
      <c r="B161" t="s">
        <v>35</v>
      </c>
      <c r="C161" s="1"/>
      <c r="D161" s="1"/>
      <c r="E161" s="1">
        <v>0.89922299468364786</v>
      </c>
      <c r="F161" s="1">
        <v>13.010253191044152</v>
      </c>
      <c r="G161" s="1">
        <v>335.8755552688865</v>
      </c>
      <c r="H161" s="1">
        <v>17.19326383319968</v>
      </c>
      <c r="I161" s="1">
        <v>8.236555844951738</v>
      </c>
      <c r="J161" s="1"/>
      <c r="K161" s="1">
        <v>0.70842899311249585</v>
      </c>
      <c r="L161" s="1">
        <v>0.25284142709536261</v>
      </c>
      <c r="M161" s="1">
        <v>1.3082381980870101</v>
      </c>
      <c r="N161" s="1">
        <v>3.848373510171163E-2</v>
      </c>
      <c r="O161" s="1"/>
      <c r="P161" s="1"/>
      <c r="Q161" s="1"/>
      <c r="R161" s="1"/>
      <c r="S161" s="1"/>
      <c r="T161" s="1">
        <v>0.11457024303497333</v>
      </c>
      <c r="U161" s="1"/>
      <c r="V161" s="1">
        <v>7.3831056254450508E-3</v>
      </c>
      <c r="W161" s="1">
        <v>5.9275536286678775E-2</v>
      </c>
      <c r="X161" s="1">
        <v>1.5218060034730838E-2</v>
      </c>
    </row>
    <row r="162" spans="1:27" x14ac:dyDescent="0.3">
      <c r="A162" t="s">
        <v>44</v>
      </c>
      <c r="B162" t="s">
        <v>35</v>
      </c>
      <c r="C162" s="1"/>
      <c r="D162" s="1"/>
      <c r="E162" s="1">
        <v>1.1665595606706782</v>
      </c>
      <c r="F162" s="1">
        <v>63.481062983887846</v>
      </c>
      <c r="G162" s="1">
        <v>1533.3449262275253</v>
      </c>
      <c r="H162" s="1">
        <v>12.668720719199763</v>
      </c>
      <c r="I162" s="1">
        <v>8.9229354986977167</v>
      </c>
      <c r="J162" s="1"/>
      <c r="K162" s="1">
        <v>0.58773368317481145</v>
      </c>
      <c r="L162" s="1">
        <v>3.4007171944326267</v>
      </c>
      <c r="M162" s="1">
        <v>2.8432376838424354</v>
      </c>
      <c r="N162" s="1">
        <v>9.3585446724616911E-2</v>
      </c>
      <c r="O162" s="1"/>
      <c r="P162" s="1"/>
      <c r="Q162" s="1"/>
      <c r="R162" s="1">
        <v>6.5376876644482287E-2</v>
      </c>
      <c r="S162" s="1"/>
      <c r="T162" s="1">
        <v>0.37712704999012059</v>
      </c>
      <c r="U162" s="1">
        <v>6.533449174630756E-4</v>
      </c>
      <c r="V162" s="1">
        <v>2.3995093282696413E-3</v>
      </c>
      <c r="W162" s="1">
        <v>8.8913304430018159E-2</v>
      </c>
      <c r="X162" s="1">
        <v>3.4240635078144385E-2</v>
      </c>
    </row>
    <row r="163" spans="1:27" x14ac:dyDescent="0.3">
      <c r="A163" t="s">
        <v>44</v>
      </c>
      <c r="B163" t="s">
        <v>35</v>
      </c>
      <c r="C163" s="1">
        <v>0.12952684530331704</v>
      </c>
      <c r="D163" s="1">
        <v>1.1796906278434942</v>
      </c>
      <c r="E163" s="1">
        <v>1.8227493135479349</v>
      </c>
      <c r="F163" s="1">
        <v>41.273906675036621</v>
      </c>
      <c r="G163" s="1">
        <v>1135.4054096589532</v>
      </c>
      <c r="H163" s="1">
        <v>12.668720719199763</v>
      </c>
      <c r="I163" s="1">
        <v>6.4691282365558447</v>
      </c>
      <c r="J163" s="1"/>
      <c r="K163" s="1">
        <v>0.80288619219416202</v>
      </c>
      <c r="L163" s="1">
        <v>19.089527745699876</v>
      </c>
      <c r="M163" s="1">
        <v>2.0321300010284893</v>
      </c>
      <c r="N163" s="1">
        <v>0.16355587418227444</v>
      </c>
      <c r="O163" s="1"/>
      <c r="P163" s="1"/>
      <c r="Q163" s="1"/>
      <c r="R163" s="1"/>
      <c r="S163" s="1">
        <v>3.1901840490797542E-2</v>
      </c>
      <c r="T163" s="1">
        <v>0.15276032404663112</v>
      </c>
      <c r="U163" s="1">
        <v>3.7748817453422145E-3</v>
      </c>
      <c r="V163" s="1"/>
      <c r="W163" s="1">
        <v>6.4215164310568673E-2</v>
      </c>
      <c r="X163" s="1">
        <v>6.7847184321508311E-2</v>
      </c>
    </row>
    <row r="164" spans="1:27" x14ac:dyDescent="0.3">
      <c r="A164" t="s">
        <v>44</v>
      </c>
      <c r="B164" t="s">
        <v>35</v>
      </c>
      <c r="C164" s="1">
        <v>0.40163362884749471</v>
      </c>
      <c r="D164" s="1">
        <v>4.9557779799818018</v>
      </c>
      <c r="E164" s="1">
        <v>1.482502775018987</v>
      </c>
      <c r="F164" s="1">
        <v>619.10860012554929</v>
      </c>
      <c r="G164" s="1">
        <v>720.42872724340873</v>
      </c>
      <c r="H164" s="1">
        <v>3.2576710420799393</v>
      </c>
      <c r="I164" s="1">
        <v>12.698023594300597</v>
      </c>
      <c r="J164" s="1">
        <v>0.12166488794023481</v>
      </c>
      <c r="K164" s="1">
        <v>0.73991472613971787</v>
      </c>
      <c r="L164" s="1">
        <v>7.7116635264085582</v>
      </c>
      <c r="M164" s="1">
        <v>5.0585210326031058</v>
      </c>
      <c r="N164" s="1">
        <v>0.12594676942378349</v>
      </c>
      <c r="O164" s="1"/>
      <c r="P164" s="1"/>
      <c r="Q164" s="1"/>
      <c r="R164" s="1"/>
      <c r="S164" s="1"/>
      <c r="T164" s="1">
        <v>0.214819205690575</v>
      </c>
      <c r="U164" s="1"/>
      <c r="V164" s="1"/>
      <c r="W164" s="1">
        <v>0.14510157320176575</v>
      </c>
      <c r="X164" s="1">
        <v>7.2919870999751932E-2</v>
      </c>
    </row>
    <row r="165" spans="1:27" x14ac:dyDescent="0.3">
      <c r="A165" t="s">
        <v>41</v>
      </c>
      <c r="B165" t="s">
        <v>35</v>
      </c>
      <c r="C165" s="1">
        <v>1.0542882757246737</v>
      </c>
      <c r="D165" s="1">
        <v>20.631119199272064</v>
      </c>
      <c r="E165" s="1">
        <v>5.7355845066308344</v>
      </c>
      <c r="F165" s="1">
        <v>273.66394643230802</v>
      </c>
      <c r="G165" s="1">
        <v>602.38550673224211</v>
      </c>
      <c r="H165" s="1">
        <v>3.8911070780399273</v>
      </c>
      <c r="I165" s="1">
        <v>13.041213421173586</v>
      </c>
      <c r="J165" s="1">
        <v>0.16364283173247957</v>
      </c>
      <c r="K165" s="1">
        <v>0.5614955723187931</v>
      </c>
      <c r="L165" s="1">
        <v>4.6333191515225192</v>
      </c>
      <c r="M165" s="1">
        <v>4.6224416332407694</v>
      </c>
      <c r="N165" s="1">
        <v>4.548077784747738E-2</v>
      </c>
      <c r="O165" s="1"/>
      <c r="P165" s="1"/>
      <c r="Q165" s="1"/>
      <c r="R165" s="1"/>
      <c r="S165" s="1"/>
      <c r="T165" s="1"/>
      <c r="U165" s="1">
        <v>5.8075103774495613E-3</v>
      </c>
      <c r="V165" s="1">
        <v>2.2610760977925469E-3</v>
      </c>
      <c r="W165" s="1">
        <v>4.1369384700077901E-2</v>
      </c>
      <c r="X165" s="1">
        <v>0.23017315802530391</v>
      </c>
    </row>
    <row r="166" spans="1:27" x14ac:dyDescent="0.3">
      <c r="A166" t="s">
        <v>41</v>
      </c>
      <c r="B166" t="s">
        <v>35</v>
      </c>
      <c r="C166" s="1">
        <v>0.68277716904074104</v>
      </c>
      <c r="D166" s="1">
        <v>7.7568698817106467</v>
      </c>
      <c r="E166" s="1">
        <v>4.2530817316118483</v>
      </c>
      <c r="F166" s="1">
        <v>54.059845155890358</v>
      </c>
      <c r="G166" s="1">
        <v>915.13919406595164</v>
      </c>
      <c r="H166" s="1">
        <v>5.5199425990798963</v>
      </c>
      <c r="I166" s="1">
        <v>6.6750421326796383</v>
      </c>
      <c r="J166" s="1">
        <v>0.24902170046246888</v>
      </c>
      <c r="K166" s="1">
        <v>0.6664480157428665</v>
      </c>
      <c r="L166" s="1">
        <v>14.854433841852552</v>
      </c>
      <c r="M166" s="1">
        <v>1.2733518461380233</v>
      </c>
      <c r="N166" s="1">
        <v>0.10583027152970698</v>
      </c>
      <c r="O166" s="1"/>
      <c r="P166" s="1"/>
      <c r="Q166" s="1">
        <v>1.5746924428822497E-2</v>
      </c>
      <c r="R166" s="1"/>
      <c r="S166" s="1"/>
      <c r="T166" s="1"/>
      <c r="U166" s="1">
        <v>1.0163143160536733E-2</v>
      </c>
      <c r="V166" s="1">
        <v>9.690326133396629E-4</v>
      </c>
      <c r="W166" s="1">
        <v>0.10620200251363279</v>
      </c>
      <c r="X166" s="1">
        <v>0.26377970726866784</v>
      </c>
    </row>
    <row r="167" spans="1:27" x14ac:dyDescent="0.3">
      <c r="A167" t="s">
        <v>41</v>
      </c>
      <c r="B167" t="s">
        <v>35</v>
      </c>
      <c r="C167" s="1">
        <v>0.2158780755055284</v>
      </c>
      <c r="D167" s="1">
        <v>1.8853503184713376</v>
      </c>
      <c r="E167" s="1">
        <v>1.4581994508383478</v>
      </c>
      <c r="F167" s="1">
        <v>33.871521238752877</v>
      </c>
      <c r="G167" s="1">
        <v>1067.2567462710633</v>
      </c>
      <c r="H167" s="1">
        <v>28.957075929599458</v>
      </c>
      <c r="I167" s="1">
        <v>11.840049027118125</v>
      </c>
      <c r="J167" s="1"/>
      <c r="K167" s="1">
        <v>0.81338143653656936</v>
      </c>
      <c r="L167" s="1">
        <v>13.65343706314958</v>
      </c>
      <c r="M167" s="1">
        <v>1.351846138023244</v>
      </c>
      <c r="N167" s="1">
        <v>0.10932879290258986</v>
      </c>
      <c r="O167" s="1"/>
      <c r="P167" s="1"/>
      <c r="Q167" s="1"/>
      <c r="R167" s="1"/>
      <c r="S167" s="1"/>
      <c r="T167" s="1"/>
      <c r="U167" s="1">
        <v>1.0671300318563568E-4</v>
      </c>
      <c r="V167" s="1"/>
      <c r="W167" s="1">
        <v>8.1503862394183321E-2</v>
      </c>
      <c r="X167" s="1">
        <v>0.11857405110394444</v>
      </c>
    </row>
    <row r="168" spans="1:27" x14ac:dyDescent="0.3">
      <c r="A168" t="s">
        <v>42</v>
      </c>
      <c r="B168" t="s">
        <v>35</v>
      </c>
      <c r="C168" s="1"/>
      <c r="D168" s="1"/>
      <c r="E168" s="1"/>
      <c r="F168" s="1">
        <v>6.931324544883867</v>
      </c>
      <c r="G168" s="1">
        <v>194.71046682254291</v>
      </c>
      <c r="H168" s="1">
        <v>3.5291436289199338</v>
      </c>
      <c r="I168" s="1">
        <v>6.4004902711812468</v>
      </c>
      <c r="J168" s="1"/>
      <c r="K168" s="1">
        <v>0.5247622171203673</v>
      </c>
      <c r="L168" s="1">
        <v>0.24019935574059448</v>
      </c>
      <c r="M168" s="1">
        <v>0.98553944255888093</v>
      </c>
      <c r="N168" s="1">
        <v>7.6967470203423261E-2</v>
      </c>
      <c r="O168" s="1"/>
      <c r="P168" s="1"/>
      <c r="Q168" s="1">
        <v>2.1370826010544818E-2</v>
      </c>
      <c r="R168" s="1"/>
      <c r="S168" s="1"/>
      <c r="T168" s="1">
        <v>0.10979648290851611</v>
      </c>
      <c r="U168" s="1"/>
      <c r="V168" s="1">
        <v>9.2288820318063135E-4</v>
      </c>
      <c r="W168" s="1">
        <v>0.20993419101532068</v>
      </c>
      <c r="X168" s="1">
        <v>1.5218060034730838E-2</v>
      </c>
    </row>
    <row r="169" spans="1:27" x14ac:dyDescent="0.3">
      <c r="A169" t="s">
        <v>42</v>
      </c>
      <c r="B169" t="s">
        <v>35</v>
      </c>
      <c r="C169" s="1">
        <v>3.4138858452037055E-2</v>
      </c>
      <c r="D169" s="1"/>
      <c r="E169" s="1">
        <v>1.1665595606706782</v>
      </c>
      <c r="F169" s="1">
        <v>18.842435655994979</v>
      </c>
      <c r="G169" s="1">
        <v>344.39413819237274</v>
      </c>
      <c r="H169" s="1">
        <v>26.24235006119951</v>
      </c>
      <c r="I169" s="1">
        <v>16.644706603339969</v>
      </c>
      <c r="J169" s="1"/>
      <c r="K169" s="1">
        <v>0.72417185962610686</v>
      </c>
      <c r="L169" s="1">
        <v>49.683340424238743</v>
      </c>
      <c r="M169" s="1">
        <v>1.4128972539339713</v>
      </c>
      <c r="N169" s="1">
        <v>7.6967470203423261E-2</v>
      </c>
      <c r="O169" s="1"/>
      <c r="P169" s="1"/>
      <c r="Q169" s="1"/>
      <c r="R169" s="1"/>
      <c r="S169" s="1"/>
      <c r="T169" s="1"/>
      <c r="U169" s="1"/>
      <c r="V169" s="1">
        <v>3.6915528127225259E-4</v>
      </c>
      <c r="W169" s="1">
        <v>8.6443490418073227E-2</v>
      </c>
      <c r="X169" s="1">
        <v>1.2047630860828579E-2</v>
      </c>
      <c r="AA169" t="s">
        <v>45</v>
      </c>
    </row>
    <row r="170" spans="1:27" x14ac:dyDescent="0.3">
      <c r="A170" t="s">
        <v>42</v>
      </c>
      <c r="B170" t="s">
        <v>35</v>
      </c>
      <c r="C170" s="1">
        <v>3.5142942524155792E-2</v>
      </c>
      <c r="D170" s="1"/>
      <c r="E170" s="1">
        <v>0.99643629140620438</v>
      </c>
      <c r="F170" s="1">
        <v>14.356141452186652</v>
      </c>
      <c r="G170" s="1">
        <v>232.43561976941058</v>
      </c>
      <c r="H170" s="1">
        <v>2.6242350061199509</v>
      </c>
      <c r="I170" s="1">
        <v>8.9229354986977167</v>
      </c>
      <c r="J170" s="1"/>
      <c r="K170" s="1">
        <v>0.58773368317481145</v>
      </c>
      <c r="L170" s="1">
        <v>0.34133592657873951</v>
      </c>
      <c r="M170" s="1">
        <v>0.98553944255888093</v>
      </c>
      <c r="N170" s="1">
        <v>8.6588403978851175E-2</v>
      </c>
      <c r="O170" s="1">
        <v>3.5198533903481981E-2</v>
      </c>
      <c r="P170" s="1"/>
      <c r="Q170" s="1">
        <v>1.6309314586994729E-2</v>
      </c>
      <c r="R170" s="1">
        <v>9.3298251044729927E-2</v>
      </c>
      <c r="S170" s="1"/>
      <c r="T170" s="1">
        <v>6.6832641770401116E-2</v>
      </c>
      <c r="U170" s="1"/>
      <c r="V170" s="1">
        <v>1.5227655352480418E-3</v>
      </c>
      <c r="W170" s="1">
        <v>0.10558454901064658</v>
      </c>
      <c r="X170" s="1">
        <v>1.1413545026048128E-2</v>
      </c>
    </row>
  </sheetData>
  <conditionalFormatting sqref="AB3:AW3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4:AW4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5:AW5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6:AW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F7:AW7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G8:AW8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H9:AW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0:AW10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J11:AW11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K12:AW1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L13:AW1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M14:AW1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15:AW1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16:AW1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P17:AW1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18:AW1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9:AW1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20:AW2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21:AW2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22:AW2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23:AW2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W2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F2A67-CFA6-47BB-B986-80F44D34EA5B}">
  <dimension ref="A1:W32"/>
  <sheetViews>
    <sheetView workbookViewId="0"/>
  </sheetViews>
  <sheetFormatPr defaultRowHeight="14.4" x14ac:dyDescent="0.3"/>
  <cols>
    <col min="1" max="1" width="11.77734375" bestFit="1" customWidth="1"/>
    <col min="2" max="6" width="9" bestFit="1" customWidth="1"/>
    <col min="7" max="8" width="11.5546875" bestFit="1" customWidth="1"/>
    <col min="9" max="23" width="9" bestFit="1" customWidth="1"/>
  </cols>
  <sheetData>
    <row r="1" spans="1:23" x14ac:dyDescent="0.3">
      <c r="A1" t="s">
        <v>197</v>
      </c>
    </row>
    <row r="2" spans="1:23" x14ac:dyDescent="0.3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</row>
    <row r="3" spans="1:23" x14ac:dyDescent="0.3">
      <c r="A3" t="s">
        <v>47</v>
      </c>
      <c r="B3">
        <v>64.400000000000006</v>
      </c>
      <c r="C3">
        <v>70</v>
      </c>
      <c r="D3">
        <v>109.2</v>
      </c>
      <c r="E3">
        <v>32.26</v>
      </c>
      <c r="F3">
        <v>73.5</v>
      </c>
      <c r="G3" s="5">
        <v>159900</v>
      </c>
      <c r="H3" s="5">
        <v>119000</v>
      </c>
      <c r="I3">
        <v>65.8</v>
      </c>
      <c r="J3">
        <v>92.2</v>
      </c>
      <c r="K3">
        <v>97.5</v>
      </c>
      <c r="L3">
        <v>41.6</v>
      </c>
      <c r="M3">
        <v>67.599999999999994</v>
      </c>
      <c r="N3">
        <v>84.1</v>
      </c>
      <c r="O3">
        <v>114.9</v>
      </c>
      <c r="P3">
        <v>89.5</v>
      </c>
      <c r="Q3">
        <v>78</v>
      </c>
      <c r="R3">
        <v>89.9</v>
      </c>
      <c r="S3">
        <v>30.3</v>
      </c>
      <c r="T3">
        <v>67.5</v>
      </c>
      <c r="U3">
        <v>130.30000000000001</v>
      </c>
      <c r="V3">
        <v>118.5</v>
      </c>
      <c r="W3">
        <v>107.5</v>
      </c>
    </row>
    <row r="4" spans="1:23" x14ac:dyDescent="0.3">
      <c r="A4" t="s">
        <v>48</v>
      </c>
      <c r="B4">
        <v>68.599999999999994</v>
      </c>
      <c r="C4">
        <v>72.8</v>
      </c>
      <c r="D4">
        <v>112.8</v>
      </c>
      <c r="E4">
        <v>35.1</v>
      </c>
      <c r="F4">
        <v>83.8</v>
      </c>
      <c r="G4" s="5">
        <v>152300</v>
      </c>
      <c r="H4" s="5">
        <v>141900</v>
      </c>
      <c r="I4">
        <v>70.3</v>
      </c>
      <c r="J4">
        <v>103.4</v>
      </c>
      <c r="K4">
        <v>108</v>
      </c>
      <c r="L4">
        <v>49.3</v>
      </c>
      <c r="M4">
        <v>70.2</v>
      </c>
      <c r="N4">
        <v>88.4</v>
      </c>
      <c r="O4">
        <v>114.6</v>
      </c>
      <c r="P4">
        <v>83.5</v>
      </c>
      <c r="Q4">
        <v>91.6</v>
      </c>
      <c r="R4">
        <v>102</v>
      </c>
      <c r="S4">
        <v>33.1</v>
      </c>
      <c r="T4">
        <v>70.2</v>
      </c>
      <c r="U4">
        <v>154.1</v>
      </c>
      <c r="V4">
        <v>125.4</v>
      </c>
      <c r="W4">
        <v>114.2</v>
      </c>
    </row>
    <row r="5" spans="1:23" x14ac:dyDescent="0.3">
      <c r="A5" t="s">
        <v>49</v>
      </c>
      <c r="B5">
        <v>66.5</v>
      </c>
      <c r="C5">
        <v>73.599999999999994</v>
      </c>
      <c r="D5">
        <v>114.8</v>
      </c>
      <c r="E5">
        <v>31</v>
      </c>
      <c r="F5">
        <v>69.599999999999994</v>
      </c>
      <c r="G5" s="5">
        <v>163600</v>
      </c>
      <c r="H5" s="5">
        <v>114900</v>
      </c>
      <c r="I5">
        <v>71.7</v>
      </c>
      <c r="J5">
        <v>103.3</v>
      </c>
      <c r="K5">
        <v>107.9</v>
      </c>
      <c r="L5">
        <v>53.1</v>
      </c>
      <c r="M5">
        <v>69.7</v>
      </c>
      <c r="N5">
        <v>83.8</v>
      </c>
      <c r="O5">
        <v>113.1</v>
      </c>
      <c r="P5">
        <v>90.2</v>
      </c>
      <c r="Q5">
        <v>82.2</v>
      </c>
      <c r="R5">
        <v>91.6</v>
      </c>
      <c r="S5">
        <v>31.7</v>
      </c>
      <c r="T5">
        <v>73.099999999999994</v>
      </c>
      <c r="U5">
        <v>121.2</v>
      </c>
      <c r="V5">
        <v>121</v>
      </c>
      <c r="W5">
        <v>105.4</v>
      </c>
    </row>
    <row r="6" spans="1:23" x14ac:dyDescent="0.3">
      <c r="A6" t="s">
        <v>50</v>
      </c>
      <c r="B6">
        <v>65.900000000000006</v>
      </c>
      <c r="C6">
        <v>71.599999999999994</v>
      </c>
      <c r="D6">
        <v>110.7</v>
      </c>
      <c r="E6">
        <v>31.7</v>
      </c>
      <c r="F6">
        <v>72.7</v>
      </c>
      <c r="G6" s="5">
        <v>139900</v>
      </c>
      <c r="H6" s="5">
        <v>112500</v>
      </c>
      <c r="I6">
        <v>68.599999999999994</v>
      </c>
      <c r="J6">
        <v>96.8</v>
      </c>
      <c r="K6">
        <v>101.5</v>
      </c>
      <c r="L6">
        <v>49.9</v>
      </c>
      <c r="M6">
        <v>66.599999999999994</v>
      </c>
      <c r="N6">
        <v>77</v>
      </c>
      <c r="O6">
        <v>98.1</v>
      </c>
      <c r="P6">
        <v>82</v>
      </c>
      <c r="Q6">
        <v>79.3</v>
      </c>
      <c r="R6">
        <v>86.4</v>
      </c>
      <c r="S6">
        <v>28.4</v>
      </c>
      <c r="T6">
        <v>71.400000000000006</v>
      </c>
      <c r="U6">
        <v>123.2</v>
      </c>
      <c r="V6">
        <v>109.9</v>
      </c>
      <c r="W6">
        <v>94.5</v>
      </c>
    </row>
    <row r="7" spans="1:23" x14ac:dyDescent="0.3">
      <c r="A7" t="s">
        <v>51</v>
      </c>
      <c r="B7">
        <v>66.8</v>
      </c>
      <c r="C7">
        <v>69.8</v>
      </c>
      <c r="D7">
        <v>116.8</v>
      </c>
      <c r="E7">
        <v>33.700000000000003</v>
      </c>
      <c r="F7">
        <v>80.3</v>
      </c>
      <c r="G7" s="5">
        <v>148100</v>
      </c>
      <c r="H7" s="5">
        <v>132600</v>
      </c>
      <c r="I7">
        <v>69.599999999999994</v>
      </c>
      <c r="J7">
        <v>98.5</v>
      </c>
      <c r="K7">
        <v>103.2</v>
      </c>
      <c r="L7">
        <v>53.6</v>
      </c>
      <c r="M7">
        <v>68.2</v>
      </c>
      <c r="N7">
        <v>79</v>
      </c>
      <c r="O7">
        <v>99.4</v>
      </c>
      <c r="P7">
        <v>81.7</v>
      </c>
      <c r="Q7">
        <v>79.400000000000006</v>
      </c>
      <c r="R7">
        <v>90.2</v>
      </c>
      <c r="S7">
        <v>31.5</v>
      </c>
      <c r="T7">
        <v>66.400000000000006</v>
      </c>
      <c r="U7">
        <v>134.80000000000001</v>
      </c>
      <c r="V7">
        <v>111.2</v>
      </c>
      <c r="W7">
        <v>97.8</v>
      </c>
    </row>
    <row r="8" spans="1:23" x14ac:dyDescent="0.3">
      <c r="A8" t="s">
        <v>52</v>
      </c>
      <c r="B8">
        <v>70.400000000000006</v>
      </c>
      <c r="C8">
        <v>65.599999999999994</v>
      </c>
      <c r="D8">
        <v>109.9</v>
      </c>
      <c r="E8">
        <v>33.200000000000003</v>
      </c>
      <c r="F8">
        <v>77.2</v>
      </c>
      <c r="G8" s="5">
        <v>150200</v>
      </c>
      <c r="H8" s="5">
        <v>115600</v>
      </c>
      <c r="I8">
        <v>67.8</v>
      </c>
      <c r="J8">
        <v>89.6</v>
      </c>
      <c r="K8">
        <v>101.1</v>
      </c>
      <c r="L8">
        <v>52.7</v>
      </c>
      <c r="M8">
        <v>63</v>
      </c>
      <c r="N8">
        <v>74</v>
      </c>
      <c r="O8">
        <v>96.2</v>
      </c>
      <c r="P8">
        <v>76.7</v>
      </c>
      <c r="Q8">
        <v>74.7</v>
      </c>
      <c r="R8">
        <v>82.9</v>
      </c>
      <c r="S8">
        <v>29.7</v>
      </c>
      <c r="T8">
        <v>55.8</v>
      </c>
      <c r="U8">
        <v>117.6</v>
      </c>
      <c r="V8">
        <v>104.6</v>
      </c>
      <c r="W8">
        <v>90.2</v>
      </c>
    </row>
    <row r="9" spans="1:23" x14ac:dyDescent="0.3">
      <c r="A9" t="s">
        <v>53</v>
      </c>
      <c r="B9">
        <v>63.8</v>
      </c>
      <c r="C9">
        <v>70.7</v>
      </c>
      <c r="D9">
        <v>107.8</v>
      </c>
      <c r="E9">
        <v>32.4</v>
      </c>
      <c r="F9">
        <v>75.3</v>
      </c>
      <c r="G9" s="5">
        <v>149800</v>
      </c>
      <c r="H9" s="5">
        <v>123000</v>
      </c>
      <c r="I9">
        <v>71.8</v>
      </c>
      <c r="J9">
        <v>99.7</v>
      </c>
      <c r="K9">
        <v>104.7</v>
      </c>
      <c r="L9">
        <v>58.1</v>
      </c>
      <c r="M9">
        <v>70.2</v>
      </c>
      <c r="N9">
        <v>78.900000000000006</v>
      </c>
      <c r="O9">
        <v>112.9</v>
      </c>
      <c r="P9">
        <v>84</v>
      </c>
      <c r="Q9">
        <v>86.4</v>
      </c>
      <c r="R9">
        <v>91.9</v>
      </c>
      <c r="S9">
        <v>33.200000000000003</v>
      </c>
      <c r="T9">
        <v>71.599999999999994</v>
      </c>
      <c r="U9">
        <v>135.9</v>
      </c>
      <c r="V9">
        <v>118.8</v>
      </c>
      <c r="W9">
        <v>104.7</v>
      </c>
    </row>
    <row r="10" spans="1:23" x14ac:dyDescent="0.3">
      <c r="A10" t="s">
        <v>54</v>
      </c>
      <c r="B10">
        <v>64</v>
      </c>
      <c r="C10">
        <v>72.3</v>
      </c>
      <c r="D10">
        <v>115.7</v>
      </c>
      <c r="E10">
        <v>30.4</v>
      </c>
      <c r="F10">
        <v>70.8</v>
      </c>
      <c r="G10" s="5">
        <v>155900</v>
      </c>
      <c r="H10" s="5">
        <v>119400</v>
      </c>
      <c r="I10">
        <v>71.900000000000006</v>
      </c>
      <c r="J10">
        <v>92.1</v>
      </c>
      <c r="K10">
        <v>98</v>
      </c>
      <c r="L10">
        <v>62.7</v>
      </c>
      <c r="M10">
        <v>70.8</v>
      </c>
      <c r="N10">
        <v>82.3</v>
      </c>
      <c r="O10">
        <v>92.7</v>
      </c>
      <c r="P10">
        <v>90.3</v>
      </c>
      <c r="Q10">
        <v>85.7</v>
      </c>
      <c r="R10">
        <v>91.1</v>
      </c>
      <c r="S10">
        <v>33</v>
      </c>
      <c r="T10">
        <v>69.400000000000006</v>
      </c>
      <c r="U10">
        <v>134.30000000000001</v>
      </c>
      <c r="V10">
        <v>120.9</v>
      </c>
      <c r="W10">
        <v>104.8</v>
      </c>
    </row>
    <row r="11" spans="1:23" x14ac:dyDescent="0.3">
      <c r="A11" t="s">
        <v>55</v>
      </c>
      <c r="B11">
        <v>61.7</v>
      </c>
      <c r="C11">
        <v>67.3</v>
      </c>
      <c r="D11">
        <v>111.2</v>
      </c>
      <c r="E11">
        <v>31.3</v>
      </c>
      <c r="F11">
        <v>71.3</v>
      </c>
      <c r="G11" s="5">
        <v>154300</v>
      </c>
      <c r="H11" s="5">
        <v>119500</v>
      </c>
      <c r="I11">
        <v>71.5</v>
      </c>
      <c r="J11">
        <v>91.2</v>
      </c>
      <c r="K11">
        <v>97.8</v>
      </c>
      <c r="L11">
        <v>61.7</v>
      </c>
      <c r="M11">
        <v>66.3</v>
      </c>
      <c r="N11">
        <v>81.099999999999994</v>
      </c>
      <c r="O11">
        <v>108</v>
      </c>
      <c r="P11">
        <v>85.4</v>
      </c>
      <c r="Q11">
        <v>82</v>
      </c>
      <c r="R11">
        <v>85.3</v>
      </c>
      <c r="S11">
        <v>30.7</v>
      </c>
      <c r="T11">
        <v>60.4</v>
      </c>
      <c r="U11">
        <v>137.1</v>
      </c>
      <c r="V11">
        <v>118.7</v>
      </c>
      <c r="W11">
        <v>101.2</v>
      </c>
    </row>
    <row r="12" spans="1:23" x14ac:dyDescent="0.3">
      <c r="A12" t="s">
        <v>47</v>
      </c>
      <c r="B12">
        <v>63.7</v>
      </c>
      <c r="C12">
        <v>70.400000000000006</v>
      </c>
      <c r="D12">
        <v>109.8</v>
      </c>
      <c r="E12">
        <v>32.299999999999997</v>
      </c>
      <c r="F12">
        <v>76.5</v>
      </c>
      <c r="G12" s="5">
        <v>149600</v>
      </c>
      <c r="H12" s="5">
        <v>109200</v>
      </c>
      <c r="I12">
        <v>63.9</v>
      </c>
      <c r="J12">
        <v>88.8</v>
      </c>
      <c r="K12">
        <v>97.5</v>
      </c>
      <c r="L12">
        <v>46.5</v>
      </c>
      <c r="M12">
        <v>64.7</v>
      </c>
      <c r="N12">
        <v>79.599999999999994</v>
      </c>
      <c r="O12">
        <v>105.1</v>
      </c>
      <c r="P12">
        <v>87.1</v>
      </c>
      <c r="Q12">
        <v>79</v>
      </c>
      <c r="R12">
        <v>84.4</v>
      </c>
      <c r="S12">
        <v>29</v>
      </c>
      <c r="T12">
        <v>66.599999999999994</v>
      </c>
      <c r="U12">
        <v>115.8</v>
      </c>
      <c r="V12">
        <v>118.1</v>
      </c>
      <c r="W12">
        <v>99.9</v>
      </c>
    </row>
    <row r="13" spans="1:23" x14ac:dyDescent="0.3">
      <c r="A13" t="s">
        <v>48</v>
      </c>
      <c r="B13">
        <v>66.400000000000006</v>
      </c>
      <c r="C13">
        <v>72.3</v>
      </c>
      <c r="D13">
        <v>126.2</v>
      </c>
      <c r="E13">
        <v>38.5</v>
      </c>
      <c r="F13">
        <v>110.8</v>
      </c>
      <c r="G13" s="5">
        <v>114600</v>
      </c>
      <c r="H13" s="5">
        <v>210400</v>
      </c>
      <c r="I13">
        <v>90.1</v>
      </c>
      <c r="J13">
        <v>126.1</v>
      </c>
      <c r="K13">
        <v>139</v>
      </c>
      <c r="L13">
        <v>101</v>
      </c>
      <c r="M13">
        <v>106.9</v>
      </c>
      <c r="N13">
        <v>94.9</v>
      </c>
      <c r="O13">
        <v>74.2</v>
      </c>
      <c r="P13">
        <v>99.3</v>
      </c>
      <c r="Q13">
        <v>119.9</v>
      </c>
      <c r="R13">
        <v>139</v>
      </c>
      <c r="S13">
        <v>40</v>
      </c>
      <c r="T13">
        <v>79.7</v>
      </c>
      <c r="U13">
        <v>202.1</v>
      </c>
      <c r="V13">
        <v>161</v>
      </c>
      <c r="W13">
        <v>141.69999999999999</v>
      </c>
    </row>
    <row r="14" spans="1:23" x14ac:dyDescent="0.3">
      <c r="A14" t="s">
        <v>49</v>
      </c>
      <c r="B14">
        <v>68.3</v>
      </c>
      <c r="C14">
        <v>68.3</v>
      </c>
      <c r="D14">
        <v>116.1</v>
      </c>
      <c r="E14">
        <v>31.5</v>
      </c>
      <c r="F14">
        <v>70.2</v>
      </c>
      <c r="G14" s="5">
        <v>158000</v>
      </c>
      <c r="H14" s="5">
        <v>108500</v>
      </c>
      <c r="I14">
        <v>71.2</v>
      </c>
      <c r="J14">
        <v>95.8</v>
      </c>
      <c r="K14">
        <v>104.4</v>
      </c>
      <c r="L14">
        <v>51.6</v>
      </c>
      <c r="M14">
        <v>72</v>
      </c>
      <c r="N14">
        <v>81</v>
      </c>
      <c r="O14">
        <v>105.9</v>
      </c>
      <c r="P14">
        <v>90.9</v>
      </c>
      <c r="Q14">
        <v>79.099999999999994</v>
      </c>
      <c r="R14">
        <v>86.2</v>
      </c>
      <c r="S14">
        <v>32.6</v>
      </c>
      <c r="T14">
        <v>68.900000000000006</v>
      </c>
      <c r="U14">
        <v>113.9</v>
      </c>
      <c r="V14">
        <v>119.3</v>
      </c>
      <c r="W14">
        <v>99.8</v>
      </c>
    </row>
    <row r="15" spans="1:23" x14ac:dyDescent="0.3">
      <c r="A15" t="s">
        <v>50</v>
      </c>
      <c r="B15">
        <v>65.8</v>
      </c>
      <c r="C15">
        <v>71.099999999999994</v>
      </c>
      <c r="D15">
        <v>109.1</v>
      </c>
      <c r="E15">
        <v>28</v>
      </c>
      <c r="F15">
        <v>73</v>
      </c>
      <c r="G15" s="5">
        <v>149000</v>
      </c>
      <c r="H15" s="5">
        <v>110300</v>
      </c>
      <c r="I15">
        <v>66.3</v>
      </c>
      <c r="J15">
        <v>92.7</v>
      </c>
      <c r="K15">
        <v>98.4</v>
      </c>
      <c r="L15">
        <v>50</v>
      </c>
      <c r="M15">
        <v>69.599999999999994</v>
      </c>
      <c r="N15">
        <v>78</v>
      </c>
      <c r="O15">
        <v>110.6</v>
      </c>
      <c r="P15">
        <v>83.2</v>
      </c>
      <c r="Q15">
        <v>74.8</v>
      </c>
      <c r="R15">
        <v>83.7</v>
      </c>
      <c r="S15">
        <v>30.5</v>
      </c>
      <c r="T15">
        <v>60.2</v>
      </c>
      <c r="U15">
        <v>117.6</v>
      </c>
      <c r="V15">
        <v>109.7</v>
      </c>
      <c r="W15">
        <v>93.5</v>
      </c>
    </row>
    <row r="16" spans="1:23" x14ac:dyDescent="0.3">
      <c r="A16" t="s">
        <v>51</v>
      </c>
      <c r="B16">
        <v>62.5</v>
      </c>
      <c r="C16">
        <v>64.7</v>
      </c>
      <c r="D16">
        <v>107.5</v>
      </c>
      <c r="E16">
        <v>22.1</v>
      </c>
      <c r="F16">
        <v>85.3</v>
      </c>
      <c r="G16" s="5">
        <v>158400</v>
      </c>
      <c r="H16" s="5">
        <v>134200</v>
      </c>
      <c r="I16">
        <v>74.5</v>
      </c>
      <c r="J16">
        <v>101.5</v>
      </c>
      <c r="K16">
        <v>109.5</v>
      </c>
      <c r="L16">
        <v>69</v>
      </c>
      <c r="M16">
        <v>70</v>
      </c>
      <c r="N16">
        <v>87.1</v>
      </c>
      <c r="O16">
        <v>109.9</v>
      </c>
      <c r="P16">
        <v>92.8</v>
      </c>
      <c r="Q16">
        <v>86.1</v>
      </c>
      <c r="R16">
        <v>96.6</v>
      </c>
      <c r="S16">
        <v>39</v>
      </c>
      <c r="T16">
        <v>77.7</v>
      </c>
      <c r="U16">
        <v>160.5</v>
      </c>
      <c r="V16">
        <v>125</v>
      </c>
      <c r="W16">
        <v>116.9</v>
      </c>
    </row>
    <row r="17" spans="1:23" x14ac:dyDescent="0.3">
      <c r="A17" t="s">
        <v>52</v>
      </c>
      <c r="B17">
        <v>63.2</v>
      </c>
      <c r="C17">
        <v>77.099999999999994</v>
      </c>
      <c r="D17">
        <v>99.4</v>
      </c>
      <c r="E17">
        <v>25.2</v>
      </c>
      <c r="F17">
        <v>80.7</v>
      </c>
      <c r="G17" s="5">
        <v>138200</v>
      </c>
      <c r="H17" s="5">
        <v>116900</v>
      </c>
      <c r="I17">
        <v>71.3</v>
      </c>
      <c r="J17">
        <v>96.7</v>
      </c>
      <c r="K17">
        <v>108.3</v>
      </c>
      <c r="L17">
        <v>57.9</v>
      </c>
      <c r="M17">
        <v>67.599999999999994</v>
      </c>
      <c r="N17">
        <v>78.2</v>
      </c>
      <c r="O17">
        <v>101.7</v>
      </c>
      <c r="P17">
        <v>81.2</v>
      </c>
      <c r="Q17">
        <v>82.2</v>
      </c>
      <c r="R17">
        <v>94.1</v>
      </c>
      <c r="S17">
        <v>34.5</v>
      </c>
      <c r="T17">
        <v>70.900000000000006</v>
      </c>
      <c r="U17">
        <v>138.9</v>
      </c>
      <c r="V17">
        <v>113.7</v>
      </c>
      <c r="W17">
        <v>101.3</v>
      </c>
    </row>
    <row r="18" spans="1:23" x14ac:dyDescent="0.3">
      <c r="A18" t="s">
        <v>53</v>
      </c>
      <c r="B18">
        <v>62.8</v>
      </c>
      <c r="C18">
        <v>69.599999999999994</v>
      </c>
      <c r="D18">
        <v>99</v>
      </c>
      <c r="E18">
        <v>29.9</v>
      </c>
      <c r="F18">
        <v>81.5</v>
      </c>
      <c r="G18" s="5">
        <v>130100</v>
      </c>
      <c r="H18" s="5">
        <v>123800</v>
      </c>
      <c r="I18">
        <v>69.7</v>
      </c>
      <c r="J18">
        <v>98.7</v>
      </c>
      <c r="K18">
        <v>107.9</v>
      </c>
      <c r="L18">
        <v>55.2</v>
      </c>
      <c r="M18">
        <v>69.099999999999994</v>
      </c>
      <c r="N18">
        <v>74.7</v>
      </c>
      <c r="O18">
        <v>87.8</v>
      </c>
      <c r="P18">
        <v>94.4</v>
      </c>
      <c r="Q18">
        <v>77.7</v>
      </c>
      <c r="R18">
        <v>92.5</v>
      </c>
      <c r="S18">
        <v>33.1</v>
      </c>
      <c r="T18">
        <v>61.9</v>
      </c>
      <c r="U18">
        <v>147</v>
      </c>
      <c r="V18">
        <v>114.6</v>
      </c>
      <c r="W18">
        <v>97.3</v>
      </c>
    </row>
    <row r="19" spans="1:23" x14ac:dyDescent="0.3">
      <c r="A19" t="s">
        <v>54</v>
      </c>
      <c r="B19">
        <v>62.2</v>
      </c>
      <c r="C19">
        <v>66.8</v>
      </c>
      <c r="D19">
        <v>102.3</v>
      </c>
      <c r="E19">
        <v>30.5</v>
      </c>
      <c r="F19">
        <v>66.7</v>
      </c>
      <c r="G19" s="5">
        <v>159000</v>
      </c>
      <c r="H19" s="5">
        <v>107900</v>
      </c>
      <c r="I19">
        <v>67.5</v>
      </c>
      <c r="J19">
        <v>96.3</v>
      </c>
      <c r="K19">
        <v>104.6</v>
      </c>
      <c r="L19">
        <v>69.2</v>
      </c>
      <c r="M19">
        <v>67.3</v>
      </c>
      <c r="N19">
        <v>108.6</v>
      </c>
      <c r="O19">
        <v>104.1</v>
      </c>
      <c r="P19">
        <v>98.4</v>
      </c>
      <c r="Q19">
        <v>86.5</v>
      </c>
      <c r="R19">
        <v>85.9</v>
      </c>
      <c r="S19">
        <v>32.700000000000003</v>
      </c>
      <c r="T19">
        <v>67.3</v>
      </c>
      <c r="U19">
        <v>126.7</v>
      </c>
      <c r="V19">
        <v>128.5</v>
      </c>
      <c r="W19">
        <v>106.2</v>
      </c>
    </row>
    <row r="20" spans="1:23" x14ac:dyDescent="0.3">
      <c r="A20" t="s">
        <v>55</v>
      </c>
      <c r="B20">
        <v>63.4</v>
      </c>
      <c r="C20">
        <v>70.900000000000006</v>
      </c>
      <c r="D20">
        <v>102</v>
      </c>
      <c r="E20">
        <v>34</v>
      </c>
      <c r="F20">
        <v>82.3</v>
      </c>
      <c r="G20" s="5">
        <v>142300</v>
      </c>
      <c r="H20" s="5">
        <v>128100</v>
      </c>
      <c r="I20">
        <v>69.099999999999994</v>
      </c>
      <c r="J20">
        <v>97.4</v>
      </c>
      <c r="K20">
        <v>103.7</v>
      </c>
      <c r="L20">
        <v>61.4</v>
      </c>
      <c r="M20">
        <v>66.8</v>
      </c>
      <c r="N20">
        <v>80.7</v>
      </c>
      <c r="O20">
        <v>83.7</v>
      </c>
      <c r="P20">
        <v>89.6</v>
      </c>
      <c r="Q20">
        <v>77.400000000000006</v>
      </c>
      <c r="R20">
        <v>88.2</v>
      </c>
      <c r="S20">
        <v>30.3</v>
      </c>
      <c r="T20">
        <v>56.9</v>
      </c>
      <c r="U20">
        <v>136.30000000000001</v>
      </c>
      <c r="V20">
        <v>121.8</v>
      </c>
      <c r="W20">
        <v>95.2</v>
      </c>
    </row>
    <row r="21" spans="1:23" x14ac:dyDescent="0.3">
      <c r="A21" t="s">
        <v>56</v>
      </c>
      <c r="B21">
        <v>63</v>
      </c>
      <c r="C21">
        <v>61.6</v>
      </c>
      <c r="D21">
        <v>103.8</v>
      </c>
      <c r="E21">
        <v>28.8</v>
      </c>
      <c r="F21">
        <v>77.900000000000006</v>
      </c>
      <c r="G21" s="5">
        <v>151300</v>
      </c>
      <c r="H21" s="5">
        <v>138000</v>
      </c>
      <c r="I21">
        <v>70.3</v>
      </c>
      <c r="J21">
        <v>98</v>
      </c>
      <c r="K21">
        <v>103.6</v>
      </c>
      <c r="L21">
        <v>60.5</v>
      </c>
      <c r="M21">
        <v>67.3</v>
      </c>
      <c r="N21">
        <v>80.099999999999994</v>
      </c>
      <c r="O21">
        <v>88.5</v>
      </c>
      <c r="P21">
        <v>95.8</v>
      </c>
      <c r="Q21">
        <v>80.400000000000006</v>
      </c>
      <c r="R21">
        <v>90.6</v>
      </c>
      <c r="S21">
        <v>35.1</v>
      </c>
      <c r="T21">
        <v>70.400000000000006</v>
      </c>
      <c r="U21">
        <v>136</v>
      </c>
      <c r="V21">
        <v>127.3</v>
      </c>
      <c r="W21">
        <v>98.4</v>
      </c>
    </row>
    <row r="22" spans="1:23" x14ac:dyDescent="0.3">
      <c r="A22" t="s">
        <v>57</v>
      </c>
      <c r="B22">
        <v>61.2</v>
      </c>
      <c r="C22">
        <v>67.900000000000006</v>
      </c>
      <c r="D22">
        <v>103.8</v>
      </c>
      <c r="E22">
        <v>26.5</v>
      </c>
      <c r="F22">
        <v>74.2</v>
      </c>
      <c r="G22" s="5">
        <v>156500</v>
      </c>
      <c r="H22" s="5">
        <v>108900</v>
      </c>
      <c r="I22">
        <v>74.5</v>
      </c>
      <c r="J22">
        <v>91.4</v>
      </c>
      <c r="K22">
        <v>98.6</v>
      </c>
      <c r="L22">
        <v>60.6</v>
      </c>
      <c r="M22">
        <v>70.900000000000006</v>
      </c>
      <c r="N22">
        <v>82.9</v>
      </c>
      <c r="O22">
        <v>113.3</v>
      </c>
      <c r="P22">
        <v>91</v>
      </c>
      <c r="Q22">
        <v>81</v>
      </c>
      <c r="R22">
        <v>88.1</v>
      </c>
      <c r="S22">
        <v>33</v>
      </c>
      <c r="T22">
        <v>62.2</v>
      </c>
      <c r="U22">
        <v>128.4</v>
      </c>
      <c r="V22">
        <v>125.5</v>
      </c>
      <c r="W22">
        <v>108.8</v>
      </c>
    </row>
    <row r="23" spans="1:23" x14ac:dyDescent="0.3">
      <c r="A23" t="s">
        <v>58</v>
      </c>
      <c r="B23">
        <v>60.4</v>
      </c>
      <c r="C23">
        <v>64.599999999999994</v>
      </c>
      <c r="D23">
        <v>105</v>
      </c>
      <c r="E23">
        <v>29.5</v>
      </c>
      <c r="F23">
        <v>73.5</v>
      </c>
      <c r="G23" s="5">
        <v>146100</v>
      </c>
      <c r="H23" s="5">
        <v>115500</v>
      </c>
      <c r="I23">
        <v>64.400000000000006</v>
      </c>
      <c r="J23">
        <v>82.8</v>
      </c>
      <c r="K23">
        <v>89.7</v>
      </c>
      <c r="L23">
        <v>51.6</v>
      </c>
      <c r="M23">
        <v>62.6</v>
      </c>
      <c r="N23">
        <v>72.900000000000006</v>
      </c>
      <c r="O23">
        <v>93.3</v>
      </c>
      <c r="P23">
        <v>85.3</v>
      </c>
      <c r="Q23">
        <v>74.099999999999994</v>
      </c>
      <c r="R23">
        <v>80.3</v>
      </c>
      <c r="S23">
        <v>27.4</v>
      </c>
      <c r="T23">
        <v>64.5</v>
      </c>
      <c r="U23">
        <v>127.8</v>
      </c>
      <c r="V23">
        <v>112.7</v>
      </c>
      <c r="W23">
        <v>93.3</v>
      </c>
    </row>
    <row r="24" spans="1:23" x14ac:dyDescent="0.3">
      <c r="A24" t="s">
        <v>59</v>
      </c>
      <c r="B24">
        <v>61</v>
      </c>
      <c r="C24">
        <v>69.7</v>
      </c>
      <c r="D24">
        <v>106.5</v>
      </c>
      <c r="E24">
        <v>29.8</v>
      </c>
      <c r="F24">
        <v>71.3</v>
      </c>
      <c r="G24" s="5">
        <v>148600</v>
      </c>
      <c r="H24" s="5">
        <v>107300</v>
      </c>
      <c r="I24">
        <v>71.3</v>
      </c>
      <c r="J24">
        <v>90.6</v>
      </c>
      <c r="K24">
        <v>95.3</v>
      </c>
      <c r="L24">
        <v>56.4</v>
      </c>
      <c r="M24">
        <v>65.099999999999994</v>
      </c>
      <c r="N24">
        <v>76.599999999999994</v>
      </c>
      <c r="O24">
        <v>96.7</v>
      </c>
      <c r="P24">
        <v>80.900000000000006</v>
      </c>
      <c r="Q24">
        <v>73.8</v>
      </c>
      <c r="R24">
        <v>81.5</v>
      </c>
      <c r="S24">
        <v>25.2</v>
      </c>
      <c r="T24">
        <v>56.5</v>
      </c>
      <c r="U24">
        <v>116.8</v>
      </c>
      <c r="V24">
        <v>105.9</v>
      </c>
      <c r="W24">
        <v>86.7</v>
      </c>
    </row>
    <row r="25" spans="1:23" x14ac:dyDescent="0.3">
      <c r="A25" t="s">
        <v>60</v>
      </c>
      <c r="B25">
        <v>60</v>
      </c>
      <c r="C25">
        <v>68.599999999999994</v>
      </c>
      <c r="D25">
        <v>109.6</v>
      </c>
      <c r="E25">
        <v>32.700000000000003</v>
      </c>
      <c r="F25">
        <v>77.099999999999994</v>
      </c>
      <c r="G25" s="5">
        <v>150800</v>
      </c>
      <c r="H25" s="5">
        <v>132500</v>
      </c>
      <c r="I25">
        <v>68.400000000000006</v>
      </c>
      <c r="J25">
        <v>92</v>
      </c>
      <c r="K25">
        <v>103.7</v>
      </c>
      <c r="L25">
        <v>59.6</v>
      </c>
      <c r="M25">
        <v>67.8</v>
      </c>
      <c r="N25">
        <v>81.099999999999994</v>
      </c>
      <c r="O25">
        <v>84.7</v>
      </c>
      <c r="P25">
        <v>84.8</v>
      </c>
      <c r="Q25">
        <v>74.8</v>
      </c>
      <c r="R25">
        <v>83.6</v>
      </c>
      <c r="S25">
        <v>29.9</v>
      </c>
      <c r="T25">
        <v>57.1</v>
      </c>
      <c r="U25">
        <v>127</v>
      </c>
      <c r="V25">
        <v>111.5</v>
      </c>
      <c r="W25">
        <v>94.6</v>
      </c>
    </row>
    <row r="26" spans="1:23" x14ac:dyDescent="0.3">
      <c r="A26" t="s">
        <v>61</v>
      </c>
      <c r="B26">
        <v>59.7</v>
      </c>
      <c r="C26">
        <v>65.7</v>
      </c>
      <c r="D26">
        <v>105.2</v>
      </c>
      <c r="E26">
        <v>28.7</v>
      </c>
      <c r="F26">
        <v>70.400000000000006</v>
      </c>
      <c r="G26" s="5">
        <v>166000</v>
      </c>
      <c r="H26" s="5">
        <v>98900</v>
      </c>
      <c r="I26">
        <v>65.099999999999994</v>
      </c>
      <c r="J26">
        <v>87</v>
      </c>
      <c r="K26">
        <v>90.1</v>
      </c>
      <c r="L26">
        <v>61.9</v>
      </c>
      <c r="M26">
        <v>64.400000000000006</v>
      </c>
      <c r="N26">
        <v>78.8</v>
      </c>
      <c r="O26">
        <v>98.5</v>
      </c>
      <c r="P26">
        <v>84.7</v>
      </c>
      <c r="Q26">
        <v>73</v>
      </c>
      <c r="R26">
        <v>80.400000000000006</v>
      </c>
      <c r="S26">
        <v>27.5</v>
      </c>
      <c r="T26">
        <v>59.5</v>
      </c>
      <c r="U26">
        <v>100.5</v>
      </c>
      <c r="V26">
        <v>113.2</v>
      </c>
      <c r="W26">
        <v>90.3</v>
      </c>
    </row>
    <row r="27" spans="1:23" x14ac:dyDescent="0.3">
      <c r="A27" t="s">
        <v>62</v>
      </c>
      <c r="B27">
        <v>60.3</v>
      </c>
      <c r="C27">
        <v>69.7</v>
      </c>
      <c r="D27">
        <v>106.4</v>
      </c>
      <c r="E27">
        <v>29.9</v>
      </c>
      <c r="F27">
        <v>68.900000000000006</v>
      </c>
      <c r="G27" s="5">
        <v>150800</v>
      </c>
      <c r="H27" s="5">
        <v>107700</v>
      </c>
      <c r="I27">
        <v>66.8</v>
      </c>
      <c r="J27">
        <v>88.7</v>
      </c>
      <c r="K27">
        <v>91</v>
      </c>
      <c r="L27">
        <v>59.9</v>
      </c>
      <c r="M27">
        <v>63.8</v>
      </c>
      <c r="N27">
        <v>74.400000000000006</v>
      </c>
      <c r="O27">
        <v>95.1</v>
      </c>
      <c r="P27">
        <v>83.1</v>
      </c>
      <c r="Q27">
        <v>72.400000000000006</v>
      </c>
      <c r="R27">
        <v>79.3</v>
      </c>
      <c r="S27">
        <v>26.3</v>
      </c>
      <c r="T27">
        <v>55.6</v>
      </c>
      <c r="U27">
        <v>111.2</v>
      </c>
      <c r="V27">
        <v>117.7</v>
      </c>
      <c r="W27">
        <v>88.5</v>
      </c>
    </row>
    <row r="28" spans="1:23" x14ac:dyDescent="0.3">
      <c r="A28" t="s">
        <v>56</v>
      </c>
      <c r="B28">
        <v>63.6</v>
      </c>
      <c r="C28">
        <v>72.7</v>
      </c>
      <c r="D28">
        <v>106.6</v>
      </c>
      <c r="E28">
        <v>32.799999999999997</v>
      </c>
      <c r="F28">
        <v>82.3</v>
      </c>
      <c r="G28" s="5">
        <v>146200</v>
      </c>
      <c r="H28" s="5">
        <v>128400</v>
      </c>
      <c r="I28">
        <v>77.3</v>
      </c>
      <c r="J28">
        <v>109.4</v>
      </c>
      <c r="K28">
        <v>109.1</v>
      </c>
      <c r="L28">
        <v>73</v>
      </c>
      <c r="M28">
        <v>72</v>
      </c>
      <c r="N28">
        <v>93.4</v>
      </c>
      <c r="O28">
        <v>83.5</v>
      </c>
      <c r="P28">
        <v>95.3</v>
      </c>
      <c r="Q28">
        <v>99</v>
      </c>
      <c r="R28">
        <v>102.4</v>
      </c>
      <c r="S28">
        <v>33.4</v>
      </c>
      <c r="T28">
        <v>78.599999999999994</v>
      </c>
      <c r="U28">
        <v>137.30000000000001</v>
      </c>
      <c r="V28">
        <v>138.69999999999999</v>
      </c>
      <c r="W28">
        <v>115.4</v>
      </c>
    </row>
    <row r="29" spans="1:23" x14ac:dyDescent="0.3">
      <c r="A29" t="s">
        <v>63</v>
      </c>
      <c r="B29" s="4">
        <v>63.830769230769242</v>
      </c>
      <c r="C29" s="4">
        <v>69.438461538461539</v>
      </c>
      <c r="D29" s="4">
        <v>108.73846153846154</v>
      </c>
      <c r="E29" s="4">
        <v>30.836923076923071</v>
      </c>
      <c r="F29" s="4">
        <v>76.811538461538461</v>
      </c>
      <c r="G29" s="4">
        <v>149596.15384615384</v>
      </c>
      <c r="H29" s="4">
        <v>122496.15384615384</v>
      </c>
      <c r="I29" s="4">
        <v>70.411538461538456</v>
      </c>
      <c r="J29" s="4">
        <v>96.180769230769243</v>
      </c>
      <c r="K29" s="4">
        <v>102.85</v>
      </c>
      <c r="L29" s="4">
        <v>58.769230769230781</v>
      </c>
      <c r="M29" s="4">
        <v>69.249999999999986</v>
      </c>
      <c r="N29" s="4">
        <v>81.984615384615381</v>
      </c>
      <c r="O29" s="4">
        <v>99.480769230769212</v>
      </c>
      <c r="P29" s="4">
        <v>87.734615384615381</v>
      </c>
      <c r="Q29" s="4">
        <v>81.942307692307693</v>
      </c>
      <c r="R29" s="4">
        <v>90.311538461538461</v>
      </c>
      <c r="S29" s="4">
        <v>31.580769230769228</v>
      </c>
      <c r="T29" s="4">
        <v>66.165384615384625</v>
      </c>
      <c r="U29" s="4">
        <v>132.01153846153846</v>
      </c>
      <c r="V29" s="4">
        <v>119.73846153846151</v>
      </c>
      <c r="W29" s="4">
        <v>101.85000000000001</v>
      </c>
    </row>
    <row r="30" spans="1:23" x14ac:dyDescent="0.3">
      <c r="A30" t="s">
        <v>64</v>
      </c>
      <c r="B30" s="4">
        <v>63.5</v>
      </c>
      <c r="C30" s="4">
        <v>69.75</v>
      </c>
      <c r="D30" s="4">
        <v>108.44999999999999</v>
      </c>
      <c r="E30" s="4">
        <v>31.15</v>
      </c>
      <c r="F30" s="4">
        <v>74.75</v>
      </c>
      <c r="G30" s="4">
        <v>150500</v>
      </c>
      <c r="H30" s="4">
        <v>117950</v>
      </c>
      <c r="I30" s="4">
        <v>70</v>
      </c>
      <c r="J30" s="4">
        <v>96.05</v>
      </c>
      <c r="K30" s="4">
        <v>103.4</v>
      </c>
      <c r="L30" s="4">
        <v>58</v>
      </c>
      <c r="M30" s="4">
        <v>67.699999999999989</v>
      </c>
      <c r="N30" s="4">
        <v>80.400000000000006</v>
      </c>
      <c r="O30" s="4">
        <v>98.95</v>
      </c>
      <c r="P30" s="4">
        <v>86.25</v>
      </c>
      <c r="Q30" s="4">
        <v>79.349999999999994</v>
      </c>
      <c r="R30" s="4">
        <v>88.15</v>
      </c>
      <c r="S30" s="4">
        <v>31.6</v>
      </c>
      <c r="T30" s="4">
        <v>66.949999999999989</v>
      </c>
      <c r="U30" s="4">
        <v>129.35000000000002</v>
      </c>
      <c r="V30" s="4">
        <v>118.6</v>
      </c>
      <c r="W30" s="4">
        <v>99.85</v>
      </c>
    </row>
    <row r="31" spans="1:23" x14ac:dyDescent="0.3">
      <c r="A31" t="s">
        <v>65</v>
      </c>
      <c r="B31" s="4">
        <v>7.9894160757072381</v>
      </c>
      <c r="C31" s="4">
        <v>8.3329743512422709</v>
      </c>
      <c r="D31" s="4">
        <v>10.427773565745545</v>
      </c>
      <c r="E31" s="4">
        <v>5.5531003121610425</v>
      </c>
      <c r="F31" s="4">
        <v>8.7642192157395549</v>
      </c>
      <c r="G31" s="4">
        <v>386.77662008729772</v>
      </c>
      <c r="H31" s="4">
        <v>349.99450545137682</v>
      </c>
      <c r="I31" s="4">
        <v>8.3911583504030283</v>
      </c>
      <c r="J31" s="4">
        <v>9.8071794737717148</v>
      </c>
      <c r="K31" s="4">
        <v>10.141498903022176</v>
      </c>
      <c r="L31" s="4">
        <v>7.6661092328006113</v>
      </c>
      <c r="M31" s="4">
        <v>8.3216584885466176</v>
      </c>
      <c r="N31" s="4">
        <v>9.0545356250122175</v>
      </c>
      <c r="O31" s="4">
        <v>9.9740046736889596</v>
      </c>
      <c r="P31" s="4">
        <v>9.3666757915823791</v>
      </c>
      <c r="Q31" s="4">
        <v>9.0521990528438838</v>
      </c>
      <c r="R31" s="4">
        <v>9.5032383144662038</v>
      </c>
      <c r="S31" s="4">
        <v>5.6196769685426959</v>
      </c>
      <c r="T31" s="4">
        <v>8.1342107555302885</v>
      </c>
      <c r="U31" s="4">
        <v>11.48962742918753</v>
      </c>
      <c r="V31" s="4">
        <v>10.942507095655067</v>
      </c>
      <c r="W31" s="4">
        <v>10.092076099594177</v>
      </c>
    </row>
    <row r="32" spans="1:23" x14ac:dyDescent="0.3">
      <c r="A32" t="s">
        <v>66</v>
      </c>
      <c r="B32" s="4">
        <v>12.516559289490731</v>
      </c>
      <c r="C32" s="4">
        <v>12.000516956480507</v>
      </c>
      <c r="D32" s="4">
        <v>9.5897747845707464</v>
      </c>
      <c r="E32" s="4">
        <v>18.00795850581061</v>
      </c>
      <c r="F32" s="4">
        <v>11.410029523270163</v>
      </c>
      <c r="G32" s="3">
        <v>0.25854716858901505</v>
      </c>
      <c r="H32" s="3">
        <v>0.2857187711305158</v>
      </c>
      <c r="I32" s="4">
        <v>11.91730579070731</v>
      </c>
      <c r="J32" s="4">
        <v>10.196611601474169</v>
      </c>
      <c r="K32" s="4">
        <v>9.8604753553934632</v>
      </c>
      <c r="L32" s="4">
        <v>13.044426705027215</v>
      </c>
      <c r="M32" s="4">
        <v>12.016835362522194</v>
      </c>
      <c r="N32" s="4">
        <v>11.044188696299384</v>
      </c>
      <c r="O32" s="4">
        <v>10.026063078133115</v>
      </c>
      <c r="P32" s="4">
        <v>10.676146183031952</v>
      </c>
      <c r="Q32" s="4">
        <v>11.047039444916262</v>
      </c>
      <c r="R32" s="4">
        <v>10.522728852098348</v>
      </c>
      <c r="S32" s="4">
        <v>17.794617121192317</v>
      </c>
      <c r="T32" s="4">
        <v>12.29375571957144</v>
      </c>
      <c r="U32" s="4">
        <v>8.7035024082648889</v>
      </c>
      <c r="V32" s="4">
        <v>9.1386735348526216</v>
      </c>
      <c r="W32" s="4">
        <v>9.9087639662191229</v>
      </c>
    </row>
  </sheetData>
  <conditionalFormatting sqref="A32:F32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2:L32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32:Q32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2:U3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2:W3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66F92-BE91-4511-B003-3EEB70B45089}">
  <dimension ref="A1:D54"/>
  <sheetViews>
    <sheetView workbookViewId="0"/>
  </sheetViews>
  <sheetFormatPr defaultRowHeight="14.4" x14ac:dyDescent="0.3"/>
  <cols>
    <col min="1" max="4" width="8.88671875" style="22"/>
  </cols>
  <sheetData>
    <row r="1" spans="1:4" x14ac:dyDescent="0.3">
      <c r="A1" s="22" t="s">
        <v>199</v>
      </c>
    </row>
    <row r="2" spans="1:4" ht="16.2" x14ac:dyDescent="0.3">
      <c r="A2" s="23" t="s">
        <v>67</v>
      </c>
      <c r="B2" s="23" t="s">
        <v>68</v>
      </c>
      <c r="C2" s="23" t="s">
        <v>198</v>
      </c>
      <c r="D2" s="24" t="s">
        <v>69</v>
      </c>
    </row>
    <row r="3" spans="1:4" x14ac:dyDescent="0.3">
      <c r="A3" s="25" t="s">
        <v>70</v>
      </c>
      <c r="B3" s="25" t="s">
        <v>71</v>
      </c>
      <c r="C3" s="26">
        <v>3.7029611052941114</v>
      </c>
      <c r="D3" s="27">
        <v>0.3</v>
      </c>
    </row>
    <row r="4" spans="1:4" x14ac:dyDescent="0.3">
      <c r="A4" s="25" t="s">
        <v>72</v>
      </c>
      <c r="B4" s="25" t="s">
        <v>71</v>
      </c>
      <c r="C4" s="26">
        <v>4.2853090733470101</v>
      </c>
      <c r="D4" s="27">
        <v>0.3</v>
      </c>
    </row>
    <row r="5" spans="1:4" x14ac:dyDescent="0.3">
      <c r="A5" s="25" t="s">
        <v>73</v>
      </c>
      <c r="B5" s="25" t="s">
        <v>71</v>
      </c>
      <c r="C5" s="26">
        <v>4.3712216523661418</v>
      </c>
      <c r="D5" s="27">
        <v>0.3</v>
      </c>
    </row>
    <row r="6" spans="1:4" x14ac:dyDescent="0.3">
      <c r="A6" s="25" t="s">
        <v>74</v>
      </c>
      <c r="B6" s="25" t="s">
        <v>71</v>
      </c>
      <c r="C6" s="26">
        <v>4.8007845474609123</v>
      </c>
      <c r="D6" s="27">
        <v>0.3</v>
      </c>
    </row>
    <row r="7" spans="1:4" x14ac:dyDescent="0.3">
      <c r="A7" s="25" t="s">
        <v>75</v>
      </c>
      <c r="B7" s="25" t="s">
        <v>71</v>
      </c>
      <c r="C7" s="26">
        <v>6.5752275984420905</v>
      </c>
      <c r="D7" s="27">
        <v>0.3</v>
      </c>
    </row>
    <row r="8" spans="1:4" x14ac:dyDescent="0.3">
      <c r="A8" s="25"/>
      <c r="B8" s="25"/>
      <c r="C8" s="26"/>
      <c r="D8" s="27"/>
    </row>
    <row r="9" spans="1:4" x14ac:dyDescent="0.3">
      <c r="A9" s="25" t="s">
        <v>76</v>
      </c>
      <c r="B9" s="25" t="s">
        <v>71</v>
      </c>
      <c r="C9" s="26">
        <v>8.228464254158574</v>
      </c>
      <c r="D9" s="27">
        <v>0.3</v>
      </c>
    </row>
    <row r="10" spans="1:4" x14ac:dyDescent="0.3">
      <c r="A10" s="25" t="s">
        <v>77</v>
      </c>
      <c r="B10" s="25" t="s">
        <v>71</v>
      </c>
      <c r="C10" s="26">
        <v>8.2175510346615965</v>
      </c>
      <c r="D10" s="27">
        <v>0.3</v>
      </c>
    </row>
    <row r="11" spans="1:4" x14ac:dyDescent="0.3">
      <c r="A11" s="25" t="s">
        <v>78</v>
      </c>
      <c r="B11" s="25" t="s">
        <v>71</v>
      </c>
      <c r="C11" s="26">
        <v>8.7058595581128717</v>
      </c>
      <c r="D11" s="27">
        <v>0.3</v>
      </c>
    </row>
    <row r="12" spans="1:4" x14ac:dyDescent="0.3">
      <c r="A12" s="25" t="s">
        <v>79</v>
      </c>
      <c r="B12" s="25" t="s">
        <v>71</v>
      </c>
      <c r="C12" s="26">
        <v>7.102777272850469</v>
      </c>
      <c r="D12" s="27">
        <v>0.3</v>
      </c>
    </row>
    <row r="13" spans="1:4" x14ac:dyDescent="0.3">
      <c r="A13" s="25" t="s">
        <v>80</v>
      </c>
      <c r="B13" s="25" t="s">
        <v>71</v>
      </c>
      <c r="C13" s="26">
        <v>5.5907158821164593</v>
      </c>
      <c r="D13" s="27">
        <v>0.3</v>
      </c>
    </row>
    <row r="14" spans="1:4" x14ac:dyDescent="0.3">
      <c r="A14" s="25" t="s">
        <v>81</v>
      </c>
      <c r="B14" s="25" t="s">
        <v>71</v>
      </c>
      <c r="C14" s="26">
        <v>5.55101033884009</v>
      </c>
      <c r="D14" s="27">
        <v>0.3</v>
      </c>
    </row>
    <row r="15" spans="1:4" x14ac:dyDescent="0.3">
      <c r="A15" s="25" t="s">
        <v>82</v>
      </c>
      <c r="B15" s="25" t="s">
        <v>71</v>
      </c>
      <c r="C15" s="26">
        <v>5.4989983991096114</v>
      </c>
      <c r="D15" s="27">
        <v>0.3</v>
      </c>
    </row>
    <row r="16" spans="1:4" x14ac:dyDescent="0.3">
      <c r="A16" s="25" t="s">
        <v>83</v>
      </c>
      <c r="B16" s="25" t="s">
        <v>71</v>
      </c>
      <c r="C16" s="26">
        <v>5.4351444552442896</v>
      </c>
      <c r="D16" s="27">
        <v>0.3</v>
      </c>
    </row>
    <row r="17" spans="1:4" x14ac:dyDescent="0.3">
      <c r="A17" s="25" t="s">
        <v>84</v>
      </c>
      <c r="B17" s="25" t="s">
        <v>71</v>
      </c>
      <c r="C17" s="26">
        <v>5.1558124753527945</v>
      </c>
      <c r="D17" s="27">
        <v>0.3</v>
      </c>
    </row>
    <row r="18" spans="1:4" x14ac:dyDescent="0.3">
      <c r="A18" s="25" t="s">
        <v>85</v>
      </c>
      <c r="B18" s="25" t="s">
        <v>71</v>
      </c>
      <c r="C18" s="26">
        <v>5.2396352889363396</v>
      </c>
      <c r="D18" s="27">
        <v>0.3</v>
      </c>
    </row>
    <row r="19" spans="1:4" x14ac:dyDescent="0.3">
      <c r="A19" s="25"/>
      <c r="B19" s="25"/>
      <c r="C19" s="26"/>
      <c r="D19" s="27"/>
    </row>
    <row r="20" spans="1:4" x14ac:dyDescent="0.3">
      <c r="A20" s="25" t="s">
        <v>86</v>
      </c>
      <c r="B20" s="25" t="s">
        <v>71</v>
      </c>
      <c r="C20" s="26">
        <v>7.7993657513828474</v>
      </c>
      <c r="D20" s="27">
        <v>0.3</v>
      </c>
    </row>
    <row r="21" spans="1:4" x14ac:dyDescent="0.3">
      <c r="A21" s="25" t="s">
        <v>87</v>
      </c>
      <c r="B21" s="25" t="s">
        <v>71</v>
      </c>
      <c r="C21" s="26">
        <v>6.2160201396790349</v>
      </c>
      <c r="D21" s="27">
        <v>0.3</v>
      </c>
    </row>
    <row r="22" spans="1:4" x14ac:dyDescent="0.3">
      <c r="A22" s="25" t="s">
        <v>88</v>
      </c>
      <c r="B22" s="25" t="s">
        <v>71</v>
      </c>
      <c r="C22" s="26">
        <v>5.7548785668906088</v>
      </c>
      <c r="D22" s="27">
        <v>0.3</v>
      </c>
    </row>
    <row r="23" spans="1:4" x14ac:dyDescent="0.3">
      <c r="A23" s="25" t="s">
        <v>89</v>
      </c>
      <c r="B23" s="25" t="s">
        <v>71</v>
      </c>
      <c r="C23" s="26">
        <v>5.9861459417633878</v>
      </c>
      <c r="D23" s="27">
        <v>0.3</v>
      </c>
    </row>
    <row r="24" spans="1:4" x14ac:dyDescent="0.3">
      <c r="A24" s="25" t="s">
        <v>90</v>
      </c>
      <c r="B24" s="25" t="s">
        <v>71</v>
      </c>
      <c r="C24" s="26">
        <v>6.2062679009795563</v>
      </c>
      <c r="D24" s="27">
        <v>0.3</v>
      </c>
    </row>
    <row r="25" spans="1:4" x14ac:dyDescent="0.3">
      <c r="A25" s="25" t="s">
        <v>91</v>
      </c>
      <c r="B25" s="25" t="s">
        <v>71</v>
      </c>
      <c r="C25" s="26">
        <v>5.2273288924822303</v>
      </c>
      <c r="D25" s="27">
        <v>0.3</v>
      </c>
    </row>
    <row r="26" spans="1:4" x14ac:dyDescent="0.3">
      <c r="A26" s="25" t="s">
        <v>92</v>
      </c>
      <c r="B26" s="25" t="s">
        <v>71</v>
      </c>
      <c r="C26" s="26">
        <v>5.2024839034143788</v>
      </c>
      <c r="D26" s="27">
        <v>0.3</v>
      </c>
    </row>
    <row r="27" spans="1:4" x14ac:dyDescent="0.3">
      <c r="A27" s="25" t="s">
        <v>93</v>
      </c>
      <c r="B27" s="25" t="s">
        <v>71</v>
      </c>
      <c r="C27" s="26">
        <v>5.5171096995516589</v>
      </c>
      <c r="D27" s="27">
        <v>0.3</v>
      </c>
    </row>
    <row r="28" spans="1:4" x14ac:dyDescent="0.3">
      <c r="A28" s="23"/>
      <c r="B28" s="21"/>
    </row>
    <row r="29" spans="1:4" x14ac:dyDescent="0.3">
      <c r="A29" s="25" t="s">
        <v>94</v>
      </c>
      <c r="B29" s="25" t="s">
        <v>71</v>
      </c>
      <c r="C29" s="26">
        <v>6.3604703979873722</v>
      </c>
      <c r="D29" s="27">
        <v>0.3</v>
      </c>
    </row>
    <row r="30" spans="1:4" x14ac:dyDescent="0.3">
      <c r="A30" s="25" t="s">
        <v>95</v>
      </c>
      <c r="B30" s="25" t="s">
        <v>71</v>
      </c>
      <c r="C30" s="26">
        <v>5.7293299156810917</v>
      </c>
      <c r="D30" s="27">
        <v>0.3</v>
      </c>
    </row>
    <row r="31" spans="1:4" x14ac:dyDescent="0.3">
      <c r="A31" s="25" t="s">
        <v>96</v>
      </c>
      <c r="B31" s="25" t="s">
        <v>71</v>
      </c>
      <c r="C31" s="26">
        <v>5.253418388522002</v>
      </c>
      <c r="D31" s="27">
        <v>0.3</v>
      </c>
    </row>
    <row r="32" spans="1:4" x14ac:dyDescent="0.3">
      <c r="A32" s="25" t="s">
        <v>97</v>
      </c>
      <c r="B32" s="25" t="s">
        <v>71</v>
      </c>
      <c r="C32" s="26">
        <v>5.6426526697679336</v>
      </c>
      <c r="D32" s="27">
        <v>0.3</v>
      </c>
    </row>
    <row r="33" spans="1:4" x14ac:dyDescent="0.3">
      <c r="A33" s="25" t="s">
        <v>98</v>
      </c>
      <c r="B33" s="25" t="s">
        <v>71</v>
      </c>
      <c r="C33" s="26">
        <v>6.069067539072881</v>
      </c>
      <c r="D33" s="27">
        <v>0.3</v>
      </c>
    </row>
    <row r="34" spans="1:4" x14ac:dyDescent="0.3">
      <c r="A34" s="25" t="s">
        <v>99</v>
      </c>
      <c r="B34" s="25" t="s">
        <v>71</v>
      </c>
      <c r="C34" s="26">
        <v>6.5605484374815504</v>
      </c>
      <c r="D34" s="27">
        <v>0.3</v>
      </c>
    </row>
    <row r="35" spans="1:4" x14ac:dyDescent="0.3">
      <c r="A35" s="25" t="s">
        <v>100</v>
      </c>
      <c r="B35" s="25" t="s">
        <v>71</v>
      </c>
      <c r="C35" s="26">
        <v>6.080221715490719</v>
      </c>
      <c r="D35" s="27">
        <v>0.3</v>
      </c>
    </row>
    <row r="36" spans="1:4" x14ac:dyDescent="0.3">
      <c r="A36" s="25" t="s">
        <v>101</v>
      </c>
      <c r="B36" s="25" t="s">
        <v>71</v>
      </c>
      <c r="C36" s="26">
        <v>5.5478421702166436</v>
      </c>
      <c r="D36" s="27">
        <v>0.3</v>
      </c>
    </row>
    <row r="37" spans="1:4" x14ac:dyDescent="0.3">
      <c r="A37" s="25" t="s">
        <v>102</v>
      </c>
      <c r="B37" s="25" t="s">
        <v>71</v>
      </c>
      <c r="C37" s="26">
        <v>5.8759608598399904</v>
      </c>
      <c r="D37" s="27">
        <v>0.3</v>
      </c>
    </row>
    <row r="38" spans="1:4" x14ac:dyDescent="0.3">
      <c r="A38" s="25" t="s">
        <v>103</v>
      </c>
      <c r="B38" s="25" t="s">
        <v>71</v>
      </c>
      <c r="C38" s="26">
        <v>9.195257858833461</v>
      </c>
      <c r="D38" s="27">
        <v>0.3</v>
      </c>
    </row>
    <row r="39" spans="1:4" x14ac:dyDescent="0.3">
      <c r="A39" s="25"/>
      <c r="B39" s="25"/>
      <c r="C39" s="26"/>
      <c r="D39" s="27"/>
    </row>
    <row r="40" spans="1:4" x14ac:dyDescent="0.3">
      <c r="A40" s="25" t="s">
        <v>104</v>
      </c>
      <c r="B40" s="25" t="s">
        <v>71</v>
      </c>
      <c r="C40" s="26">
        <v>6.2661246557871308</v>
      </c>
      <c r="D40" s="27">
        <v>0.3</v>
      </c>
    </row>
    <row r="41" spans="1:4" x14ac:dyDescent="0.3">
      <c r="A41" s="25" t="s">
        <v>105</v>
      </c>
      <c r="B41" s="25" t="s">
        <v>71</v>
      </c>
      <c r="C41" s="26">
        <v>6.3665122435472288</v>
      </c>
      <c r="D41" s="27">
        <v>0.3</v>
      </c>
    </row>
    <row r="42" spans="1:4" x14ac:dyDescent="0.3">
      <c r="A42" s="25" t="s">
        <v>106</v>
      </c>
      <c r="B42" s="25" t="s">
        <v>71</v>
      </c>
      <c r="C42" s="26">
        <v>7.5609386349519969</v>
      </c>
      <c r="D42" s="27">
        <v>0.3</v>
      </c>
    </row>
    <row r="43" spans="1:4" x14ac:dyDescent="0.3">
      <c r="A43" s="25" t="s">
        <v>107</v>
      </c>
      <c r="B43" s="25" t="s">
        <v>71</v>
      </c>
      <c r="C43" s="26">
        <v>7.6882821490551478</v>
      </c>
      <c r="D43" s="27">
        <v>0.3</v>
      </c>
    </row>
    <row r="44" spans="1:4" x14ac:dyDescent="0.3">
      <c r="A44" s="25" t="s">
        <v>108</v>
      </c>
      <c r="B44" s="25" t="s">
        <v>71</v>
      </c>
      <c r="C44" s="26">
        <v>7.3517978271184781</v>
      </c>
      <c r="D44" s="27">
        <v>0.3</v>
      </c>
    </row>
    <row r="45" spans="1:4" x14ac:dyDescent="0.3">
      <c r="A45" s="25"/>
      <c r="B45" s="25"/>
      <c r="C45" s="26"/>
      <c r="D45" s="27"/>
    </row>
    <row r="46" spans="1:4" x14ac:dyDescent="0.3">
      <c r="A46" s="25" t="s">
        <v>109</v>
      </c>
      <c r="B46" s="25" t="s">
        <v>71</v>
      </c>
      <c r="C46" s="26">
        <v>7.5054001315384422</v>
      </c>
      <c r="D46" s="27">
        <v>0.3</v>
      </c>
    </row>
    <row r="47" spans="1:4" x14ac:dyDescent="0.3">
      <c r="A47" s="25" t="s">
        <v>110</v>
      </c>
      <c r="B47" s="25" t="s">
        <v>71</v>
      </c>
      <c r="C47" s="26">
        <v>8.5150854760236427</v>
      </c>
      <c r="D47" s="27">
        <v>0.3</v>
      </c>
    </row>
    <row r="48" spans="1:4" x14ac:dyDescent="0.3">
      <c r="A48" s="25" t="s">
        <v>111</v>
      </c>
      <c r="B48" s="25" t="s">
        <v>71</v>
      </c>
      <c r="C48" s="26">
        <v>7.3543539925475798</v>
      </c>
      <c r="D48" s="27">
        <v>0.3</v>
      </c>
    </row>
    <row r="49" spans="1:4" x14ac:dyDescent="0.3">
      <c r="A49" s="25" t="s">
        <v>112</v>
      </c>
      <c r="B49" s="25" t="s">
        <v>71</v>
      </c>
      <c r="C49" s="26">
        <v>7.2388617908885067</v>
      </c>
      <c r="D49" s="27">
        <v>0.3</v>
      </c>
    </row>
    <row r="50" spans="1:4" x14ac:dyDescent="0.3">
      <c r="A50" s="25" t="s">
        <v>113</v>
      </c>
      <c r="B50" s="25" t="s">
        <v>71</v>
      </c>
      <c r="C50" s="26">
        <v>8.49858659007241</v>
      </c>
      <c r="D50" s="27">
        <v>0.3</v>
      </c>
    </row>
    <row r="51" spans="1:4" x14ac:dyDescent="0.3">
      <c r="A51" s="25" t="s">
        <v>114</v>
      </c>
      <c r="B51" s="25" t="s">
        <v>71</v>
      </c>
      <c r="C51" s="26">
        <v>7.5923097561270136</v>
      </c>
      <c r="D51" s="27">
        <v>0.3</v>
      </c>
    </row>
    <row r="52" spans="1:4" x14ac:dyDescent="0.3">
      <c r="A52" s="25" t="s">
        <v>115</v>
      </c>
      <c r="B52" s="25" t="s">
        <v>71</v>
      </c>
      <c r="C52" s="26">
        <v>8.2703907308585567</v>
      </c>
      <c r="D52" s="27">
        <v>0.3</v>
      </c>
    </row>
    <row r="54" spans="1:4" x14ac:dyDescent="0.3">
      <c r="A54" s="28" t="s">
        <v>116</v>
      </c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9EB5C-8190-4D00-A272-75AC52BE7D25}">
  <dimension ref="A1:F31"/>
  <sheetViews>
    <sheetView tabSelected="1" workbookViewId="0"/>
  </sheetViews>
  <sheetFormatPr defaultRowHeight="14.4" x14ac:dyDescent="0.3"/>
  <cols>
    <col min="1" max="1" width="12.44140625" customWidth="1"/>
    <col min="2" max="2" width="12.21875" bestFit="1" customWidth="1"/>
    <col min="4" max="4" width="10.44140625" bestFit="1" customWidth="1"/>
    <col min="5" max="5" width="11.21875" bestFit="1" customWidth="1"/>
  </cols>
  <sheetData>
    <row r="1" spans="1:6" x14ac:dyDescent="0.3">
      <c r="A1" t="s">
        <v>200</v>
      </c>
    </row>
    <row r="2" spans="1:6" x14ac:dyDescent="0.3">
      <c r="B2" t="s">
        <v>120</v>
      </c>
      <c r="D2" t="s">
        <v>117</v>
      </c>
      <c r="E2" t="s">
        <v>118</v>
      </c>
    </row>
    <row r="3" spans="1:6" x14ac:dyDescent="0.3">
      <c r="A3" t="s">
        <v>119</v>
      </c>
      <c r="B3" s="5">
        <v>4.568407E-2</v>
      </c>
      <c r="D3">
        <v>15.1</v>
      </c>
      <c r="E3" s="5">
        <v>4.568407E-2</v>
      </c>
    </row>
    <row r="5" spans="1:6" x14ac:dyDescent="0.3">
      <c r="A5" t="s">
        <v>67</v>
      </c>
      <c r="B5" t="s">
        <v>68</v>
      </c>
      <c r="C5" s="6" t="s">
        <v>120</v>
      </c>
      <c r="D5" s="6" t="s">
        <v>69</v>
      </c>
      <c r="E5" s="6" t="s">
        <v>121</v>
      </c>
      <c r="F5" s="6" t="s">
        <v>122</v>
      </c>
    </row>
    <row r="6" spans="1:6" x14ac:dyDescent="0.3">
      <c r="A6" t="s">
        <v>123</v>
      </c>
      <c r="B6" t="s">
        <v>71</v>
      </c>
      <c r="C6" s="7">
        <v>4.3674379999999999E-2</v>
      </c>
      <c r="D6" s="6">
        <v>0.3</v>
      </c>
      <c r="E6" s="6">
        <v>0.95599999999999996</v>
      </c>
      <c r="F6" s="6">
        <v>-44</v>
      </c>
    </row>
    <row r="7" spans="1:6" x14ac:dyDescent="0.3">
      <c r="A7" t="s">
        <v>124</v>
      </c>
      <c r="B7" t="s">
        <v>71</v>
      </c>
      <c r="C7" s="7">
        <v>4.3675350000000002E-2</v>
      </c>
      <c r="D7" s="6">
        <v>0.3</v>
      </c>
      <c r="E7" s="6">
        <v>0.95599999999999996</v>
      </c>
      <c r="F7" s="6">
        <v>-44</v>
      </c>
    </row>
    <row r="8" spans="1:6" x14ac:dyDescent="0.3">
      <c r="A8" t="s">
        <v>125</v>
      </c>
      <c r="B8" t="s">
        <v>71</v>
      </c>
      <c r="C8" s="7">
        <v>4.3699300000000003E-2</v>
      </c>
      <c r="D8" s="6">
        <v>0.3</v>
      </c>
      <c r="E8" s="6">
        <v>0.95660000000000001</v>
      </c>
      <c r="F8" s="6">
        <v>-43.4</v>
      </c>
    </row>
    <row r="9" spans="1:6" x14ac:dyDescent="0.3">
      <c r="A9" t="s">
        <v>126</v>
      </c>
      <c r="B9" t="s">
        <v>71</v>
      </c>
      <c r="C9" s="7">
        <v>4.3704380000000001E-2</v>
      </c>
      <c r="D9" s="6">
        <v>0.3</v>
      </c>
      <c r="E9" s="6">
        <v>0.95669999999999999</v>
      </c>
      <c r="F9" s="6">
        <v>-43.3</v>
      </c>
    </row>
    <row r="10" spans="1:6" x14ac:dyDescent="0.3">
      <c r="A10" t="s">
        <v>127</v>
      </c>
      <c r="B10" t="s">
        <v>71</v>
      </c>
      <c r="C10" s="7">
        <v>4.369866E-2</v>
      </c>
      <c r="D10" s="6">
        <v>0.3</v>
      </c>
      <c r="E10" s="6">
        <v>0.95650000000000002</v>
      </c>
      <c r="F10" s="6">
        <v>-43.5</v>
      </c>
    </row>
    <row r="11" spans="1:6" x14ac:dyDescent="0.3">
      <c r="A11" t="s">
        <v>128</v>
      </c>
      <c r="B11" t="s">
        <v>71</v>
      </c>
      <c r="C11" s="7">
        <v>4.3678729999999999E-2</v>
      </c>
      <c r="D11" s="6">
        <v>0.3</v>
      </c>
      <c r="E11" s="6">
        <v>0.95609999999999995</v>
      </c>
      <c r="F11" s="6">
        <v>-43.9</v>
      </c>
    </row>
    <row r="12" spans="1:6" x14ac:dyDescent="0.3">
      <c r="A12" t="s">
        <v>129</v>
      </c>
      <c r="B12" t="s">
        <v>71</v>
      </c>
      <c r="C12" s="7">
        <v>4.3686549999999998E-2</v>
      </c>
      <c r="D12" s="6">
        <v>0.3</v>
      </c>
      <c r="E12" s="6">
        <v>0.95630000000000004</v>
      </c>
      <c r="F12" s="6">
        <v>-43.7</v>
      </c>
    </row>
    <row r="13" spans="1:6" x14ac:dyDescent="0.3">
      <c r="A13" t="s">
        <v>130</v>
      </c>
      <c r="B13" t="s">
        <v>71</v>
      </c>
      <c r="C13" s="7">
        <v>4.3692580000000002E-2</v>
      </c>
      <c r="D13" s="6">
        <v>0.3</v>
      </c>
      <c r="E13" s="6">
        <v>0.95640000000000003</v>
      </c>
      <c r="F13" s="6">
        <v>-43.6</v>
      </c>
    </row>
    <row r="14" spans="1:6" x14ac:dyDescent="0.3">
      <c r="A14" t="s">
        <v>131</v>
      </c>
      <c r="B14" t="s">
        <v>71</v>
      </c>
      <c r="C14" s="7">
        <v>4.3676439999999997E-2</v>
      </c>
      <c r="D14" s="6">
        <v>0.3</v>
      </c>
      <c r="E14" s="6">
        <v>0.95609999999999995</v>
      </c>
      <c r="F14" s="6">
        <v>-43.9</v>
      </c>
    </row>
    <row r="15" spans="1:6" x14ac:dyDescent="0.3">
      <c r="A15" t="s">
        <v>132</v>
      </c>
      <c r="B15" t="s">
        <v>71</v>
      </c>
      <c r="C15" s="7">
        <v>4.3688049999999999E-2</v>
      </c>
      <c r="D15" s="6">
        <v>0.3</v>
      </c>
      <c r="E15" s="6">
        <v>0.95630000000000004</v>
      </c>
      <c r="F15" s="6">
        <v>-43.7</v>
      </c>
    </row>
    <row r="16" spans="1:6" x14ac:dyDescent="0.3">
      <c r="C16" s="7"/>
      <c r="D16" s="6"/>
      <c r="E16" s="6" t="s">
        <v>135</v>
      </c>
      <c r="F16" s="8">
        <f>AVERAGE(F5:F15)</f>
        <v>-43.699999999999996</v>
      </c>
    </row>
    <row r="17" spans="1:6" x14ac:dyDescent="0.3">
      <c r="C17" s="7"/>
      <c r="D17" s="6"/>
      <c r="E17" s="6" t="s">
        <v>133</v>
      </c>
      <c r="F17" s="9">
        <f>STDEV(F5:F15)</f>
        <v>0.24944382578492982</v>
      </c>
    </row>
    <row r="18" spans="1:6" x14ac:dyDescent="0.3">
      <c r="C18" s="7"/>
      <c r="D18" s="6"/>
      <c r="E18" s="6"/>
      <c r="F18" s="9"/>
    </row>
    <row r="19" spans="1:6" x14ac:dyDescent="0.3">
      <c r="A19" t="s">
        <v>123</v>
      </c>
      <c r="B19" t="s">
        <v>71</v>
      </c>
      <c r="C19" s="7">
        <v>4.3720679999999998E-2</v>
      </c>
      <c r="D19" s="6">
        <v>0.3</v>
      </c>
      <c r="E19" s="6">
        <v>0.95699999999999996</v>
      </c>
      <c r="F19" s="6">
        <v>-43</v>
      </c>
    </row>
    <row r="20" spans="1:6" x14ac:dyDescent="0.3">
      <c r="A20" t="s">
        <v>124</v>
      </c>
      <c r="B20" t="s">
        <v>71</v>
      </c>
      <c r="C20" s="7">
        <v>4.3714919999999997E-2</v>
      </c>
      <c r="D20" s="6">
        <v>0.3</v>
      </c>
      <c r="E20" s="6">
        <v>0.95689999999999997</v>
      </c>
      <c r="F20" s="6">
        <v>-43.1</v>
      </c>
    </row>
    <row r="21" spans="1:6" x14ac:dyDescent="0.3">
      <c r="A21" t="s">
        <v>125</v>
      </c>
      <c r="B21" t="s">
        <v>71</v>
      </c>
      <c r="C21" s="7">
        <v>4.3716440000000002E-2</v>
      </c>
      <c r="D21" s="6">
        <v>0.3</v>
      </c>
      <c r="E21" s="6">
        <v>0.95689999999999997</v>
      </c>
      <c r="F21" s="6">
        <v>-43.1</v>
      </c>
    </row>
    <row r="22" spans="1:6" x14ac:dyDescent="0.3">
      <c r="A22" t="s">
        <v>126</v>
      </c>
      <c r="B22" t="s">
        <v>71</v>
      </c>
      <c r="C22" s="7">
        <v>4.3682789999999999E-2</v>
      </c>
      <c r="D22" s="6">
        <v>0.3</v>
      </c>
      <c r="E22" s="6">
        <v>0.95620000000000005</v>
      </c>
      <c r="F22" s="6">
        <v>-43.8</v>
      </c>
    </row>
    <row r="23" spans="1:6" x14ac:dyDescent="0.3">
      <c r="A23" t="s">
        <v>127</v>
      </c>
      <c r="B23" t="s">
        <v>71</v>
      </c>
      <c r="C23" s="7">
        <v>4.3694280000000002E-2</v>
      </c>
      <c r="D23" s="6">
        <v>0.3</v>
      </c>
      <c r="E23" s="6">
        <v>0.95640000000000003</v>
      </c>
      <c r="F23" s="6">
        <v>-43.6</v>
      </c>
    </row>
    <row r="24" spans="1:6" x14ac:dyDescent="0.3">
      <c r="A24" t="s">
        <v>128</v>
      </c>
      <c r="B24" t="s">
        <v>71</v>
      </c>
      <c r="C24" s="7">
        <v>4.3691729999999998E-2</v>
      </c>
      <c r="D24" s="6">
        <v>0.3</v>
      </c>
      <c r="E24" s="6">
        <v>0.95640000000000003</v>
      </c>
      <c r="F24" s="6">
        <v>-43.6</v>
      </c>
    </row>
    <row r="25" spans="1:6" x14ac:dyDescent="0.3">
      <c r="A25" t="s">
        <v>129</v>
      </c>
      <c r="B25" t="s">
        <v>71</v>
      </c>
      <c r="C25" s="7">
        <v>4.3695129999999999E-2</v>
      </c>
      <c r="D25" s="6">
        <v>0.3</v>
      </c>
      <c r="E25" s="6">
        <v>0.95650000000000002</v>
      </c>
      <c r="F25" s="6">
        <v>-43.5</v>
      </c>
    </row>
    <row r="26" spans="1:6" x14ac:dyDescent="0.3">
      <c r="A26" t="s">
        <v>130</v>
      </c>
      <c r="B26" t="s">
        <v>71</v>
      </c>
      <c r="C26" s="7">
        <v>4.3700780000000002E-2</v>
      </c>
      <c r="D26" s="6">
        <v>0.3</v>
      </c>
      <c r="E26" s="6">
        <v>0.95660000000000001</v>
      </c>
      <c r="F26" s="6">
        <v>-43.4</v>
      </c>
    </row>
    <row r="27" spans="1:6" x14ac:dyDescent="0.3">
      <c r="A27" t="s">
        <v>131</v>
      </c>
      <c r="B27" t="s">
        <v>71</v>
      </c>
      <c r="C27" s="7">
        <v>4.3672269999999999E-2</v>
      </c>
      <c r="D27" s="6">
        <v>0.3</v>
      </c>
      <c r="E27" s="6">
        <v>0.95599999999999996</v>
      </c>
      <c r="F27" s="6">
        <v>-44</v>
      </c>
    </row>
    <row r="28" spans="1:6" x14ac:dyDescent="0.3">
      <c r="A28" t="s">
        <v>132</v>
      </c>
      <c r="B28" t="s">
        <v>71</v>
      </c>
      <c r="C28" s="7">
        <v>4.3699380000000003E-2</v>
      </c>
      <c r="D28" s="6">
        <v>0.3</v>
      </c>
      <c r="E28" s="6">
        <v>0.95660000000000001</v>
      </c>
      <c r="F28" s="6">
        <v>-43.4</v>
      </c>
    </row>
    <row r="29" spans="1:6" x14ac:dyDescent="0.3">
      <c r="A29" t="s">
        <v>134</v>
      </c>
      <c r="B29" t="s">
        <v>71</v>
      </c>
      <c r="C29" s="7">
        <v>4.3717300000000001E-2</v>
      </c>
      <c r="D29" s="6">
        <v>0.3</v>
      </c>
      <c r="E29" s="6">
        <v>0.95689999999999997</v>
      </c>
      <c r="F29" s="6">
        <v>-43.1</v>
      </c>
    </row>
    <row r="30" spans="1:6" x14ac:dyDescent="0.3">
      <c r="E30" s="6" t="s">
        <v>135</v>
      </c>
      <c r="F30" s="8">
        <f>AVERAGE(F19:F29)</f>
        <v>-43.418181818181814</v>
      </c>
    </row>
    <row r="31" spans="1:6" x14ac:dyDescent="0.3">
      <c r="E31" s="6" t="s">
        <v>133</v>
      </c>
      <c r="F31" s="9">
        <f>STDEV(F19:F29)</f>
        <v>0.32192602199319531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T1 Bulk rock standards</vt:lpstr>
      <vt:lpstr>T2 LA-ICP-MS data </vt:lpstr>
      <vt:lpstr>T2 LA-ICP-MS Standards </vt:lpstr>
      <vt:lpstr>T3 SIMS S isotope data</vt:lpstr>
      <vt:lpstr>T3 SIMS Standard data</vt:lpstr>
    </vt:vector>
  </TitlesOfParts>
  <Company>UNLV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Martin</dc:creator>
  <cp:lastModifiedBy>Andrew Martin</cp:lastModifiedBy>
  <dcterms:created xsi:type="dcterms:W3CDTF">2023-03-08T18:26:02Z</dcterms:created>
  <dcterms:modified xsi:type="dcterms:W3CDTF">2023-05-02T23:42:45Z</dcterms:modified>
</cp:coreProperties>
</file>