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115" windowHeight="7815" activeTab="1"/>
  </bookViews>
  <sheets>
    <sheet name="Hatchling_data" sheetId="3" r:id="rId1"/>
    <sheet name="24hr_Swimming_activity_data" sheetId="2" r:id="rId2"/>
    <sheet name="diurnal_noctural_activity_data" sheetId="4" r:id="rId3"/>
  </sheets>
  <calcPr calcId="145621"/>
</workbook>
</file>

<file path=xl/calcChain.xml><?xml version="1.0" encoding="utf-8"?>
<calcChain xmlns="http://schemas.openxmlformats.org/spreadsheetml/2006/main">
  <c r="E26" i="3" l="1"/>
  <c r="D26" i="3"/>
  <c r="E27" i="3"/>
  <c r="D27" i="3"/>
  <c r="E28" i="3"/>
  <c r="D28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</calcChain>
</file>

<file path=xl/sharedStrings.xml><?xml version="1.0" encoding="utf-8"?>
<sst xmlns="http://schemas.openxmlformats.org/spreadsheetml/2006/main" count="547" uniqueCount="75">
  <si>
    <t>1a</t>
  </si>
  <si>
    <t>a</t>
  </si>
  <si>
    <t>1b</t>
  </si>
  <si>
    <t>b</t>
  </si>
  <si>
    <t>4a</t>
  </si>
  <si>
    <t>4b</t>
  </si>
  <si>
    <t>5a</t>
  </si>
  <si>
    <t>5b</t>
  </si>
  <si>
    <t>2a</t>
  </si>
  <si>
    <t>2b</t>
  </si>
  <si>
    <t>6a</t>
  </si>
  <si>
    <t>6b</t>
  </si>
  <si>
    <t>8a</t>
  </si>
  <si>
    <t>8b</t>
  </si>
  <si>
    <t>7a</t>
  </si>
  <si>
    <t>7b</t>
  </si>
  <si>
    <t>3a</t>
  </si>
  <si>
    <t>3b</t>
  </si>
  <si>
    <t>hatchery</t>
  </si>
  <si>
    <t>Turtle ID</t>
  </si>
  <si>
    <t>SCL (mm)</t>
  </si>
  <si>
    <t>SCW (mm)</t>
  </si>
  <si>
    <t>unknown</t>
  </si>
  <si>
    <t>Time period (24 hr)</t>
  </si>
  <si>
    <t>1st diurnal</t>
  </si>
  <si>
    <t>2nd diurnal</t>
  </si>
  <si>
    <t>3rd diurnal</t>
  </si>
  <si>
    <t>4th diurnal</t>
  </si>
  <si>
    <t>5th diurnal</t>
  </si>
  <si>
    <t>6th diurnal</t>
  </si>
  <si>
    <t>7th diurnal</t>
  </si>
  <si>
    <t>1st nocturnal</t>
  </si>
  <si>
    <t>2nd nocturnal</t>
  </si>
  <si>
    <t>3rd nocturnal</t>
  </si>
  <si>
    <t>4th nocturnal</t>
  </si>
  <si>
    <t>5th nocturnal</t>
  </si>
  <si>
    <t>6th nocturnal</t>
  </si>
  <si>
    <t>7th nocturnal</t>
  </si>
  <si>
    <t>8th nocturnal</t>
  </si>
  <si>
    <t>Time period (diurnal/nocturnal)</t>
  </si>
  <si>
    <t>Proportion of period spent swimming</t>
  </si>
  <si>
    <t>Proportion of  period spent swimming</t>
  </si>
  <si>
    <t>Nest/Exp no.</t>
  </si>
  <si>
    <t>swimming arena ID</t>
  </si>
  <si>
    <t>Hatchling ID</t>
  </si>
  <si>
    <t>hatchling body mass (g)</t>
  </si>
  <si>
    <t xml:space="preserve">Date nest was laid </t>
  </si>
  <si>
    <t>Location of nest</t>
  </si>
  <si>
    <t>Experiment conducted</t>
  </si>
  <si>
    <t>Swimming arena</t>
  </si>
  <si>
    <t>NA</t>
  </si>
  <si>
    <t>Observation duration</t>
  </si>
  <si>
    <t>18.65</t>
  </si>
  <si>
    <t>20.60</t>
  </si>
  <si>
    <t>3 days</t>
  </si>
  <si>
    <t>4 days</t>
  </si>
  <si>
    <t>4 days (data corrupt for 1st day)</t>
  </si>
  <si>
    <t>7 days</t>
  </si>
  <si>
    <t>6 days</t>
  </si>
  <si>
    <t>5 days</t>
  </si>
  <si>
    <t>02:52 (hrs:mins)</t>
  </si>
  <si>
    <t>00:20 (hrs:mins)</t>
  </si>
  <si>
    <t xml:space="preserve">03:41 (hrs:mins) </t>
  </si>
  <si>
    <t>06:55 (hrs:mins)</t>
  </si>
  <si>
    <t>08:13 (hrs:mins)</t>
  </si>
  <si>
    <t>07:34 (hrs:mins)</t>
  </si>
  <si>
    <t>05:56 (hrs:mins)</t>
  </si>
  <si>
    <t>06:04 (hrs:mins)</t>
  </si>
  <si>
    <t>06:42 (hrs:mins)</t>
  </si>
  <si>
    <t xml:space="preserve">07:23 (hrs:mins) </t>
  </si>
  <si>
    <t>in-situ (southern beach)</t>
  </si>
  <si>
    <t>in-situ (northwestern beach)</t>
  </si>
  <si>
    <t>Acoustic tracking (northwestern beach)</t>
  </si>
  <si>
    <t>Acoustic tracking (southern beach)</t>
  </si>
  <si>
    <t xml:space="preserve">Date observations started/hatchlings were tracked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</si>
</sst>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2" fontId="0" fillId="0" borderId="0" xfId="0" applyNumberFormat="1"/>
    <xf numFmtId="0" fontId="16" fillId="0" borderId="0" xfId="0" applyFont="1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64" fontId="0" fillId="0" borderId="0" xfId="0" applyNumberFormat="1" applyFill="1"/>
    <xf numFmtId="14" fontId="0" fillId="0" borderId="0" xfId="0" applyNumberFormat="1"/>
    <xf numFmtId="165" fontId="0" fillId="0" borderId="0" xfId="0" applyNumberFormat="1" applyFill="1"/>
    <xf numFmtId="165" fontId="0" fillId="0" borderId="0" xfId="0" applyNumberFormat="1"/>
    <xf numFmtId="166" fontId="0" fillId="0" borderId="0" xfId="0" applyNumberFormat="1"/>
    <xf numFmtId="2" fontId="0" fillId="0" borderId="0" xfId="0" applyNumberFormat="1" applyFill="1" applyAlignment="1">
      <alignment horizontal="right"/>
    </xf>
    <xf numFmtId="1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I16" sqref="I16"/>
    </sheetView>
  </sheetViews>
  <sheetFormatPr defaultRowHeight="15" x14ac:dyDescent="0.25"/>
  <cols>
    <col min="1" max="1" width="36.42578125" style="1" bestFit="1" customWidth="1"/>
    <col min="2" max="2" width="11.5703125" bestFit="1" customWidth="1"/>
    <col min="3" max="3" width="22.140625" bestFit="1" customWidth="1"/>
    <col min="4" max="4" width="9.28515625" bestFit="1" customWidth="1"/>
    <col min="5" max="5" width="10.42578125" bestFit="1" customWidth="1"/>
    <col min="6" max="6" width="18.140625" bestFit="1" customWidth="1"/>
    <col min="7" max="7" width="12.28515625" bestFit="1" customWidth="1"/>
    <col min="8" max="8" width="17.7109375" bestFit="1" customWidth="1"/>
    <col min="9" max="9" width="47.28515625" bestFit="1" customWidth="1"/>
    <col min="10" max="10" width="27" bestFit="1" customWidth="1"/>
    <col min="11" max="11" width="29.140625" bestFit="1" customWidth="1"/>
    <col min="12" max="12" width="16.42578125" bestFit="1" customWidth="1"/>
  </cols>
  <sheetData>
    <row r="1" spans="1:12" x14ac:dyDescent="0.25">
      <c r="A1" s="3" t="s">
        <v>48</v>
      </c>
      <c r="B1" s="3" t="s">
        <v>44</v>
      </c>
      <c r="C1" s="3" t="s">
        <v>45</v>
      </c>
      <c r="D1" s="3" t="s">
        <v>20</v>
      </c>
      <c r="E1" s="3" t="s">
        <v>21</v>
      </c>
      <c r="F1" s="3" t="s">
        <v>43</v>
      </c>
      <c r="G1" s="3" t="s">
        <v>42</v>
      </c>
      <c r="H1" s="3" t="s">
        <v>46</v>
      </c>
      <c r="I1" s="3" t="s">
        <v>74</v>
      </c>
      <c r="J1" s="3" t="s">
        <v>47</v>
      </c>
      <c r="K1" s="3" t="s">
        <v>51</v>
      </c>
      <c r="L1" s="3"/>
    </row>
    <row r="2" spans="1:12" x14ac:dyDescent="0.25">
      <c r="A2" s="1" t="s">
        <v>49</v>
      </c>
      <c r="B2" s="1" t="s">
        <v>0</v>
      </c>
      <c r="C2" s="5">
        <v>17.600000000000001</v>
      </c>
      <c r="D2" s="2">
        <v>43.4</v>
      </c>
      <c r="E2" s="2">
        <v>34.01</v>
      </c>
      <c r="F2" s="1" t="s">
        <v>1</v>
      </c>
      <c r="G2" s="1">
        <v>1</v>
      </c>
      <c r="H2" s="9">
        <v>41479</v>
      </c>
      <c r="I2" s="9">
        <v>41536</v>
      </c>
      <c r="J2" s="1" t="s">
        <v>18</v>
      </c>
      <c r="K2" t="s">
        <v>55</v>
      </c>
    </row>
    <row r="3" spans="1:12" x14ac:dyDescent="0.25">
      <c r="A3" s="1" t="s">
        <v>49</v>
      </c>
      <c r="B3" s="1" t="s">
        <v>2</v>
      </c>
      <c r="C3" s="5">
        <v>18.899999999999999</v>
      </c>
      <c r="D3" s="2">
        <v>42.93</v>
      </c>
      <c r="E3" s="2">
        <v>35.17</v>
      </c>
      <c r="F3" s="1" t="s">
        <v>3</v>
      </c>
      <c r="G3" s="1">
        <v>1</v>
      </c>
      <c r="H3" s="9">
        <v>41479</v>
      </c>
      <c r="I3" s="9">
        <v>41536</v>
      </c>
      <c r="J3" s="1" t="s">
        <v>18</v>
      </c>
      <c r="K3" s="1" t="s">
        <v>55</v>
      </c>
    </row>
    <row r="4" spans="1:12" x14ac:dyDescent="0.25">
      <c r="A4" s="1" t="s">
        <v>49</v>
      </c>
      <c r="B4" s="1" t="s">
        <v>8</v>
      </c>
      <c r="C4" s="5">
        <v>19.55</v>
      </c>
      <c r="D4" s="2">
        <v>43.82</v>
      </c>
      <c r="E4" s="2">
        <v>36.520000000000003</v>
      </c>
      <c r="F4" s="1" t="s">
        <v>1</v>
      </c>
      <c r="G4" s="1">
        <v>2</v>
      </c>
      <c r="H4" s="9">
        <v>41481</v>
      </c>
      <c r="I4" s="9">
        <v>41541</v>
      </c>
      <c r="J4" s="1" t="s">
        <v>18</v>
      </c>
      <c r="K4" s="1" t="s">
        <v>54</v>
      </c>
    </row>
    <row r="5" spans="1:12" x14ac:dyDescent="0.25">
      <c r="A5" s="1" t="s">
        <v>49</v>
      </c>
      <c r="B5" s="1" t="s">
        <v>9</v>
      </c>
      <c r="C5" s="5">
        <v>19.899999999999999</v>
      </c>
      <c r="D5" s="2">
        <v>44.87</v>
      </c>
      <c r="E5" s="2">
        <v>36.07</v>
      </c>
      <c r="F5" s="1" t="s">
        <v>3</v>
      </c>
      <c r="G5" s="1">
        <v>2</v>
      </c>
      <c r="H5" s="9">
        <v>41481</v>
      </c>
      <c r="I5" s="9">
        <v>41541</v>
      </c>
      <c r="J5" s="1" t="s">
        <v>18</v>
      </c>
      <c r="K5" s="1" t="s">
        <v>54</v>
      </c>
    </row>
    <row r="6" spans="1:12" x14ac:dyDescent="0.25">
      <c r="A6" s="1" t="s">
        <v>49</v>
      </c>
      <c r="B6" s="1" t="s">
        <v>16</v>
      </c>
      <c r="C6" s="5">
        <v>18.149999999999999</v>
      </c>
      <c r="D6" s="2">
        <v>45.02</v>
      </c>
      <c r="E6" s="2">
        <v>35.21</v>
      </c>
      <c r="F6" s="1" t="s">
        <v>1</v>
      </c>
      <c r="G6" s="1">
        <v>3</v>
      </c>
      <c r="H6" s="9">
        <v>41487</v>
      </c>
      <c r="I6" s="9">
        <v>41546</v>
      </c>
      <c r="J6" s="1" t="s">
        <v>18</v>
      </c>
      <c r="K6" s="1" t="s">
        <v>56</v>
      </c>
    </row>
    <row r="7" spans="1:12" x14ac:dyDescent="0.25">
      <c r="A7" s="1" t="s">
        <v>49</v>
      </c>
      <c r="B7" s="1" t="s">
        <v>17</v>
      </c>
      <c r="C7" s="5">
        <v>17.05</v>
      </c>
      <c r="D7" s="2">
        <v>44.28</v>
      </c>
      <c r="E7" s="2">
        <v>33.520000000000003</v>
      </c>
      <c r="F7" s="1" t="s">
        <v>3</v>
      </c>
      <c r="G7" s="1">
        <v>3</v>
      </c>
      <c r="H7" s="9">
        <v>41487</v>
      </c>
      <c r="I7" s="9">
        <v>41546</v>
      </c>
      <c r="J7" s="1" t="s">
        <v>18</v>
      </c>
      <c r="K7" s="1" t="s">
        <v>56</v>
      </c>
    </row>
    <row r="8" spans="1:12" x14ac:dyDescent="0.25">
      <c r="A8" s="1" t="s">
        <v>49</v>
      </c>
      <c r="B8" s="1" t="s">
        <v>4</v>
      </c>
      <c r="C8" s="5">
        <v>17.149999999999999</v>
      </c>
      <c r="D8" s="2">
        <v>43.57</v>
      </c>
      <c r="E8" s="2">
        <v>35.89</v>
      </c>
      <c r="F8" s="1" t="s">
        <v>1</v>
      </c>
      <c r="G8" s="1">
        <v>4</v>
      </c>
      <c r="H8" s="9">
        <v>41489</v>
      </c>
      <c r="I8" s="9">
        <v>41551</v>
      </c>
      <c r="J8" s="1" t="s">
        <v>18</v>
      </c>
      <c r="K8" s="1" t="s">
        <v>55</v>
      </c>
    </row>
    <row r="9" spans="1:12" x14ac:dyDescent="0.25">
      <c r="A9" s="1" t="s">
        <v>49</v>
      </c>
      <c r="B9" s="1" t="s">
        <v>5</v>
      </c>
      <c r="C9" s="5">
        <v>17.2</v>
      </c>
      <c r="D9" s="2">
        <v>43.26</v>
      </c>
      <c r="E9" s="2">
        <v>35.049999999999997</v>
      </c>
      <c r="F9" s="1" t="s">
        <v>3</v>
      </c>
      <c r="G9" s="1">
        <v>4</v>
      </c>
      <c r="H9" s="9">
        <v>41489</v>
      </c>
      <c r="I9" s="9">
        <v>41551</v>
      </c>
      <c r="J9" s="1" t="s">
        <v>18</v>
      </c>
      <c r="K9" s="1" t="s">
        <v>55</v>
      </c>
    </row>
    <row r="10" spans="1:12" x14ac:dyDescent="0.25">
      <c r="A10" s="1" t="s">
        <v>49</v>
      </c>
      <c r="B10" s="1" t="s">
        <v>6</v>
      </c>
      <c r="C10" s="5">
        <v>22.05</v>
      </c>
      <c r="D10" s="2">
        <v>49.2</v>
      </c>
      <c r="E10" s="2">
        <v>38.39</v>
      </c>
      <c r="F10" s="1" t="s">
        <v>1</v>
      </c>
      <c r="G10" s="1">
        <v>5</v>
      </c>
      <c r="H10" s="9">
        <v>41495</v>
      </c>
      <c r="I10" s="9">
        <v>41556</v>
      </c>
      <c r="J10" s="1" t="s">
        <v>18</v>
      </c>
      <c r="K10" t="s">
        <v>57</v>
      </c>
    </row>
    <row r="11" spans="1:12" x14ac:dyDescent="0.25">
      <c r="A11" s="1" t="s">
        <v>49</v>
      </c>
      <c r="B11" s="1" t="s">
        <v>7</v>
      </c>
      <c r="C11" s="5">
        <v>22.55</v>
      </c>
      <c r="D11" s="2">
        <v>48.93</v>
      </c>
      <c r="E11" s="2">
        <v>37.54</v>
      </c>
      <c r="F11" s="1" t="s">
        <v>3</v>
      </c>
      <c r="G11" s="1">
        <v>5</v>
      </c>
      <c r="H11" s="9">
        <v>41495</v>
      </c>
      <c r="I11" s="9">
        <v>41556</v>
      </c>
      <c r="J11" s="1" t="s">
        <v>18</v>
      </c>
      <c r="K11" s="1" t="s">
        <v>57</v>
      </c>
    </row>
    <row r="12" spans="1:12" x14ac:dyDescent="0.25">
      <c r="A12" s="1" t="s">
        <v>49</v>
      </c>
      <c r="B12" s="1" t="s">
        <v>10</v>
      </c>
      <c r="C12" s="5">
        <v>19.899999999999999</v>
      </c>
      <c r="D12" s="2">
        <v>45.31</v>
      </c>
      <c r="E12" s="2">
        <v>33.450000000000003</v>
      </c>
      <c r="F12" s="1" t="s">
        <v>1</v>
      </c>
      <c r="G12" s="1">
        <v>6</v>
      </c>
      <c r="H12" s="1" t="s">
        <v>22</v>
      </c>
      <c r="I12" s="9">
        <v>41563</v>
      </c>
      <c r="J12" s="1" t="s">
        <v>70</v>
      </c>
      <c r="K12" t="s">
        <v>54</v>
      </c>
    </row>
    <row r="13" spans="1:12" x14ac:dyDescent="0.25">
      <c r="A13" s="1" t="s">
        <v>49</v>
      </c>
      <c r="B13" s="1" t="s">
        <v>11</v>
      </c>
      <c r="C13" s="5">
        <v>20.25</v>
      </c>
      <c r="D13" s="2">
        <v>44.72</v>
      </c>
      <c r="E13" s="2">
        <v>34.81</v>
      </c>
      <c r="F13" s="1" t="s">
        <v>3</v>
      </c>
      <c r="G13" s="1">
        <v>6</v>
      </c>
      <c r="H13" s="1" t="s">
        <v>22</v>
      </c>
      <c r="I13" s="9">
        <v>41563</v>
      </c>
      <c r="J13" s="1" t="s">
        <v>70</v>
      </c>
      <c r="K13" s="1" t="s">
        <v>54</v>
      </c>
    </row>
    <row r="14" spans="1:12" x14ac:dyDescent="0.25">
      <c r="A14" s="1" t="s">
        <v>49</v>
      </c>
      <c r="B14" s="1" t="s">
        <v>14</v>
      </c>
      <c r="C14" s="5">
        <v>21.4</v>
      </c>
      <c r="D14" s="2">
        <v>46.8</v>
      </c>
      <c r="E14" s="2">
        <v>35.82</v>
      </c>
      <c r="F14" s="1" t="s">
        <v>1</v>
      </c>
      <c r="G14" s="1">
        <v>7</v>
      </c>
      <c r="H14" s="1" t="s">
        <v>22</v>
      </c>
      <c r="I14" s="9">
        <v>41568</v>
      </c>
      <c r="J14" s="1" t="s">
        <v>70</v>
      </c>
      <c r="K14" t="s">
        <v>58</v>
      </c>
    </row>
    <row r="15" spans="1:12" x14ac:dyDescent="0.25">
      <c r="A15" s="1" t="s">
        <v>49</v>
      </c>
      <c r="B15" s="1" t="s">
        <v>15</v>
      </c>
      <c r="C15" s="5">
        <v>22.45</v>
      </c>
      <c r="D15" s="2">
        <v>45.94</v>
      </c>
      <c r="E15" s="2">
        <v>36.85</v>
      </c>
      <c r="F15" s="1" t="s">
        <v>3</v>
      </c>
      <c r="G15" s="1">
        <v>7</v>
      </c>
      <c r="H15" s="1" t="s">
        <v>22</v>
      </c>
      <c r="I15" s="9">
        <v>41568</v>
      </c>
      <c r="J15" s="1" t="s">
        <v>70</v>
      </c>
      <c r="K15" t="s">
        <v>58</v>
      </c>
    </row>
    <row r="16" spans="1:12" x14ac:dyDescent="0.25">
      <c r="A16" s="1" t="s">
        <v>49</v>
      </c>
      <c r="B16" s="1" t="s">
        <v>12</v>
      </c>
      <c r="C16" s="5">
        <v>17.7</v>
      </c>
      <c r="D16" s="5">
        <v>46.800000000000004</v>
      </c>
      <c r="E16" s="5">
        <v>35.823333333333331</v>
      </c>
      <c r="F16" s="4" t="s">
        <v>1</v>
      </c>
      <c r="G16" s="1">
        <v>8</v>
      </c>
      <c r="H16" s="1" t="s">
        <v>22</v>
      </c>
      <c r="I16" s="9">
        <v>41575</v>
      </c>
      <c r="J16" s="1" t="s">
        <v>70</v>
      </c>
      <c r="K16" t="s">
        <v>59</v>
      </c>
    </row>
    <row r="17" spans="1:11" x14ac:dyDescent="0.25">
      <c r="A17" s="1" t="s">
        <v>49</v>
      </c>
      <c r="B17" s="1" t="s">
        <v>13</v>
      </c>
      <c r="C17" s="5">
        <v>17.25</v>
      </c>
      <c r="D17" s="5">
        <v>45.94</v>
      </c>
      <c r="E17" s="5">
        <v>36.85</v>
      </c>
      <c r="F17" s="4" t="s">
        <v>3</v>
      </c>
      <c r="G17" s="1">
        <v>8</v>
      </c>
      <c r="H17" s="1" t="s">
        <v>22</v>
      </c>
      <c r="I17" s="9">
        <v>41575</v>
      </c>
      <c r="J17" s="1" t="s">
        <v>70</v>
      </c>
      <c r="K17" t="s">
        <v>59</v>
      </c>
    </row>
    <row r="18" spans="1:11" x14ac:dyDescent="0.25">
      <c r="A18" s="1" t="s">
        <v>72</v>
      </c>
      <c r="B18">
        <v>1</v>
      </c>
      <c r="C18" s="5">
        <v>17.95</v>
      </c>
      <c r="D18" s="5">
        <f>(43.23+43.15+43.03)/3</f>
        <v>43.136666666666663</v>
      </c>
      <c r="E18" s="5">
        <f>(34.4+34.29+34.35)/3</f>
        <v>34.346666666666664</v>
      </c>
      <c r="F18" s="4" t="s">
        <v>50</v>
      </c>
      <c r="G18" s="1" t="s">
        <v>50</v>
      </c>
      <c r="H18" s="9">
        <v>41484</v>
      </c>
      <c r="I18" s="9">
        <v>41543</v>
      </c>
      <c r="J18" s="1" t="s">
        <v>18</v>
      </c>
      <c r="K18" s="12" t="s">
        <v>61</v>
      </c>
    </row>
    <row r="19" spans="1:11" x14ac:dyDescent="0.25">
      <c r="A19" s="1" t="s">
        <v>72</v>
      </c>
      <c r="B19">
        <v>2</v>
      </c>
      <c r="C19" s="5">
        <v>17</v>
      </c>
      <c r="D19" s="5">
        <f>(43.2+43.38+43.43)/3</f>
        <v>43.336666666666673</v>
      </c>
      <c r="E19" s="5">
        <f>(32.39+31.34+31.74)/3</f>
        <v>31.823333333333334</v>
      </c>
      <c r="F19" s="4" t="s">
        <v>50</v>
      </c>
      <c r="G19" s="1" t="s">
        <v>50</v>
      </c>
      <c r="H19" s="9">
        <v>41484</v>
      </c>
      <c r="I19" s="9">
        <v>41543</v>
      </c>
      <c r="J19" s="1" t="s">
        <v>18</v>
      </c>
      <c r="K19" s="12" t="s">
        <v>60</v>
      </c>
    </row>
    <row r="20" spans="1:11" x14ac:dyDescent="0.25">
      <c r="A20" s="1" t="s">
        <v>72</v>
      </c>
      <c r="B20">
        <v>3</v>
      </c>
      <c r="C20" s="13">
        <v>19.05</v>
      </c>
      <c r="D20" s="5">
        <f>(43.82+43.96+43.47)/3</f>
        <v>43.75</v>
      </c>
      <c r="E20" s="5">
        <f>(32.93+33.19+32.48)/3</f>
        <v>32.866666666666667</v>
      </c>
      <c r="F20" s="4" t="s">
        <v>50</v>
      </c>
      <c r="G20" s="1" t="s">
        <v>50</v>
      </c>
      <c r="H20" s="1" t="s">
        <v>22</v>
      </c>
      <c r="I20" s="9">
        <v>41548</v>
      </c>
      <c r="J20" s="1" t="s">
        <v>71</v>
      </c>
      <c r="K20" s="12" t="s">
        <v>62</v>
      </c>
    </row>
    <row r="21" spans="1:11" x14ac:dyDescent="0.25">
      <c r="A21" s="1" t="s">
        <v>72</v>
      </c>
      <c r="B21">
        <v>4</v>
      </c>
      <c r="C21" s="13" t="s">
        <v>52</v>
      </c>
      <c r="D21" s="5">
        <f>(42.89+43.12+43.15)/3</f>
        <v>43.053333333333335</v>
      </c>
      <c r="E21" s="5">
        <f>(33.61+33.31+33.17)/3</f>
        <v>33.363333333333337</v>
      </c>
      <c r="F21" s="4" t="s">
        <v>50</v>
      </c>
      <c r="G21" s="1" t="s">
        <v>50</v>
      </c>
      <c r="H21" s="1" t="s">
        <v>22</v>
      </c>
      <c r="I21" s="9">
        <v>41549</v>
      </c>
      <c r="J21" s="1" t="s">
        <v>71</v>
      </c>
      <c r="K21" s="12" t="s">
        <v>63</v>
      </c>
    </row>
    <row r="22" spans="1:11" x14ac:dyDescent="0.25">
      <c r="A22" s="1" t="s">
        <v>72</v>
      </c>
      <c r="B22">
        <v>5</v>
      </c>
      <c r="C22" s="13">
        <v>21.05</v>
      </c>
      <c r="D22" s="5">
        <f>(45.12+45.65+45.1)/3</f>
        <v>45.29</v>
      </c>
      <c r="E22" s="5">
        <f>(34.67+35.45+34.74)/3</f>
        <v>34.95333333333334</v>
      </c>
      <c r="F22" s="4" t="s">
        <v>50</v>
      </c>
      <c r="G22" s="1" t="s">
        <v>50</v>
      </c>
      <c r="H22" s="9">
        <v>41500</v>
      </c>
      <c r="I22" s="9">
        <v>41554</v>
      </c>
      <c r="J22" s="1" t="s">
        <v>18</v>
      </c>
      <c r="K22" s="12" t="s">
        <v>64</v>
      </c>
    </row>
    <row r="23" spans="1:11" x14ac:dyDescent="0.25">
      <c r="A23" s="1" t="s">
        <v>72</v>
      </c>
      <c r="B23">
        <v>6</v>
      </c>
      <c r="C23" s="13" t="s">
        <v>53</v>
      </c>
      <c r="D23" s="5">
        <f>(45.17+44.85+44.56)/3</f>
        <v>44.860000000000007</v>
      </c>
      <c r="E23" s="5">
        <f>(33.47+34.01+34.21)/3</f>
        <v>33.896666666666668</v>
      </c>
      <c r="F23" s="4" t="s">
        <v>50</v>
      </c>
      <c r="G23" s="1" t="s">
        <v>50</v>
      </c>
      <c r="H23" s="9">
        <v>41500</v>
      </c>
      <c r="I23" s="9">
        <v>41555</v>
      </c>
      <c r="J23" s="1" t="s">
        <v>18</v>
      </c>
      <c r="K23" s="12" t="s">
        <v>65</v>
      </c>
    </row>
    <row r="24" spans="1:11" x14ac:dyDescent="0.25">
      <c r="A24" s="1" t="s">
        <v>73</v>
      </c>
      <c r="B24">
        <v>7</v>
      </c>
      <c r="C24" s="5">
        <v>23</v>
      </c>
      <c r="D24" s="5">
        <f>(43.48+49.89+49.65)/3</f>
        <v>47.673333333333339</v>
      </c>
      <c r="E24" s="5">
        <f>(39.02+38.32+39.2)/3</f>
        <v>38.846666666666671</v>
      </c>
      <c r="F24" s="4" t="s">
        <v>50</v>
      </c>
      <c r="G24" s="1" t="s">
        <v>50</v>
      </c>
      <c r="H24" s="9">
        <v>41495</v>
      </c>
      <c r="I24" s="9">
        <v>41557</v>
      </c>
      <c r="J24" s="1" t="s">
        <v>18</v>
      </c>
      <c r="K24" s="12" t="s">
        <v>66</v>
      </c>
    </row>
    <row r="25" spans="1:11" x14ac:dyDescent="0.25">
      <c r="A25" s="1" t="s">
        <v>73</v>
      </c>
      <c r="B25">
        <v>8</v>
      </c>
      <c r="C25" s="5">
        <v>18.899999999999999</v>
      </c>
      <c r="D25" s="5" t="s">
        <v>50</v>
      </c>
      <c r="E25" s="5" t="s">
        <v>50</v>
      </c>
      <c r="F25" s="4" t="s">
        <v>50</v>
      </c>
      <c r="G25" s="1" t="s">
        <v>50</v>
      </c>
      <c r="H25" s="14">
        <v>41498</v>
      </c>
      <c r="I25" s="9">
        <v>41558</v>
      </c>
      <c r="J25" s="1" t="s">
        <v>18</v>
      </c>
      <c r="K25" s="12" t="s">
        <v>67</v>
      </c>
    </row>
    <row r="26" spans="1:11" x14ac:dyDescent="0.25">
      <c r="A26" s="1" t="s">
        <v>73</v>
      </c>
      <c r="B26">
        <v>9</v>
      </c>
      <c r="C26" s="5">
        <v>19.2</v>
      </c>
      <c r="D26" s="5">
        <f>(44.08+43.91+43.98)/3</f>
        <v>43.99</v>
      </c>
      <c r="E26" s="5">
        <f>(35.73+35.97+35.81)/3</f>
        <v>35.836666666666666</v>
      </c>
      <c r="F26" s="4" t="s">
        <v>50</v>
      </c>
      <c r="G26" s="1" t="s">
        <v>50</v>
      </c>
      <c r="H26" s="14">
        <v>41502</v>
      </c>
      <c r="I26" s="9">
        <v>41559</v>
      </c>
      <c r="J26" s="1" t="s">
        <v>18</v>
      </c>
      <c r="K26" s="12" t="s">
        <v>68</v>
      </c>
    </row>
    <row r="27" spans="1:11" x14ac:dyDescent="0.25">
      <c r="A27" s="1" t="s">
        <v>73</v>
      </c>
      <c r="B27">
        <v>10</v>
      </c>
      <c r="C27" s="5">
        <v>18.7</v>
      </c>
      <c r="D27" s="5">
        <f>(44.72+43.35+43.67)/3</f>
        <v>43.913333333333334</v>
      </c>
      <c r="E27" s="5">
        <f>(33.87+34.09+33.71)/3</f>
        <v>33.890000000000008</v>
      </c>
      <c r="F27" s="4" t="s">
        <v>50</v>
      </c>
      <c r="G27" s="1" t="s">
        <v>50</v>
      </c>
      <c r="H27" s="14">
        <v>41502</v>
      </c>
      <c r="I27" s="9">
        <v>41560</v>
      </c>
      <c r="J27" s="1" t="s">
        <v>18</v>
      </c>
      <c r="K27" s="12" t="s">
        <v>69</v>
      </c>
    </row>
    <row r="28" spans="1:11" x14ac:dyDescent="0.25">
      <c r="A28" s="1" t="s">
        <v>72</v>
      </c>
      <c r="B28">
        <v>11</v>
      </c>
      <c r="C28" s="5">
        <v>20</v>
      </c>
      <c r="D28" s="5">
        <f>(45.18+44.58+44.73)/3</f>
        <v>44.829999999999991</v>
      </c>
      <c r="E28" s="5">
        <f>(34.31+34.63+34.53)/3</f>
        <v>34.49</v>
      </c>
      <c r="F28" s="4" t="s">
        <v>50</v>
      </c>
      <c r="G28" s="1" t="s">
        <v>50</v>
      </c>
      <c r="H28" s="1" t="s">
        <v>22</v>
      </c>
      <c r="I28" s="9">
        <v>41564</v>
      </c>
      <c r="J28" s="1" t="s">
        <v>70</v>
      </c>
      <c r="K28" s="12" t="s">
        <v>69</v>
      </c>
    </row>
    <row r="29" spans="1:11" x14ac:dyDescent="0.25">
      <c r="C29" s="5"/>
      <c r="D29" s="4"/>
      <c r="E29" s="4"/>
      <c r="F29" s="4"/>
    </row>
    <row r="30" spans="1:11" x14ac:dyDescent="0.25">
      <c r="C30" s="4"/>
      <c r="D30" s="4"/>
      <c r="E30" s="4"/>
      <c r="F30" s="4"/>
    </row>
    <row r="31" spans="1:11" x14ac:dyDescent="0.25">
      <c r="E31" s="4"/>
    </row>
    <row r="32" spans="1:11" x14ac:dyDescent="0.25">
      <c r="C32" s="4"/>
      <c r="E32" s="4"/>
    </row>
    <row r="33" spans="2:5" x14ac:dyDescent="0.25">
      <c r="B33" s="1"/>
      <c r="C33" s="4"/>
      <c r="E33" s="4"/>
    </row>
    <row r="34" spans="2:5" x14ac:dyDescent="0.25">
      <c r="C34" s="4"/>
      <c r="E34" s="4"/>
    </row>
    <row r="35" spans="2:5" x14ac:dyDescent="0.25">
      <c r="C35" s="4"/>
      <c r="E35" s="4"/>
    </row>
    <row r="36" spans="2:5" x14ac:dyDescent="0.25">
      <c r="C36" s="4"/>
      <c r="E36" s="4"/>
    </row>
    <row r="37" spans="2:5" x14ac:dyDescent="0.25">
      <c r="C37" s="4"/>
      <c r="E37" s="4"/>
    </row>
    <row r="38" spans="2:5" x14ac:dyDescent="0.25">
      <c r="C38" s="1"/>
    </row>
    <row r="39" spans="2:5" x14ac:dyDescent="0.25">
      <c r="C39" s="1"/>
    </row>
    <row r="40" spans="2:5" x14ac:dyDescent="0.25">
      <c r="C4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O12" sqref="N12:O12"/>
    </sheetView>
  </sheetViews>
  <sheetFormatPr defaultRowHeight="15" x14ac:dyDescent="0.25"/>
  <cols>
    <col min="1" max="1" width="18.85546875" style="1" customWidth="1"/>
    <col min="2" max="2" width="35" style="1" bestFit="1" customWidth="1"/>
    <col min="3" max="3" width="8.5703125" style="1" bestFit="1" customWidth="1"/>
    <col min="4" max="4" width="8.5703125" style="1" customWidth="1"/>
    <col min="5" max="16384" width="9.140625" style="1"/>
  </cols>
  <sheetData>
    <row r="1" spans="1:4" x14ac:dyDescent="0.25">
      <c r="A1" s="3" t="s">
        <v>23</v>
      </c>
      <c r="B1" s="3" t="s">
        <v>40</v>
      </c>
      <c r="C1" s="3" t="s">
        <v>19</v>
      </c>
      <c r="D1" s="3"/>
    </row>
    <row r="2" spans="1:4" x14ac:dyDescent="0.25">
      <c r="A2" s="7">
        <v>1</v>
      </c>
      <c r="B2" s="8">
        <v>0.79428240740740741</v>
      </c>
      <c r="C2" s="4" t="s">
        <v>0</v>
      </c>
      <c r="D2" s="4"/>
    </row>
    <row r="3" spans="1:4" x14ac:dyDescent="0.25">
      <c r="A3" s="7">
        <v>1</v>
      </c>
      <c r="B3" s="8">
        <v>0.54027777777777775</v>
      </c>
      <c r="C3" s="4" t="s">
        <v>2</v>
      </c>
      <c r="D3" s="4"/>
    </row>
    <row r="4" spans="1:4" x14ac:dyDescent="0.25">
      <c r="A4" s="7">
        <v>1</v>
      </c>
      <c r="B4" s="8">
        <v>0.56002314814814824</v>
      </c>
      <c r="C4" s="4" t="s">
        <v>4</v>
      </c>
      <c r="D4" s="4"/>
    </row>
    <row r="5" spans="1:4" x14ac:dyDescent="0.25">
      <c r="A5" s="7">
        <v>1</v>
      </c>
      <c r="B5" s="8">
        <v>0.7249768518518519</v>
      </c>
      <c r="C5" s="4" t="s">
        <v>5</v>
      </c>
      <c r="D5" s="4"/>
    </row>
    <row r="6" spans="1:4" x14ac:dyDescent="0.25">
      <c r="A6" s="7">
        <v>1</v>
      </c>
      <c r="B6" s="8">
        <v>0.88898148148148137</v>
      </c>
      <c r="C6" s="4" t="s">
        <v>6</v>
      </c>
      <c r="D6" s="4"/>
    </row>
    <row r="7" spans="1:4" x14ac:dyDescent="0.25">
      <c r="A7" s="7">
        <v>1</v>
      </c>
      <c r="B7" s="8">
        <v>0.98864583333333345</v>
      </c>
      <c r="C7" s="4" t="s">
        <v>7</v>
      </c>
      <c r="D7" s="4"/>
    </row>
    <row r="8" spans="1:4" x14ac:dyDescent="0.25">
      <c r="A8" s="7">
        <v>1</v>
      </c>
      <c r="B8" s="8">
        <v>0.79496527777777781</v>
      </c>
      <c r="C8" s="4" t="s">
        <v>8</v>
      </c>
      <c r="D8" s="4"/>
    </row>
    <row r="9" spans="1:4" x14ac:dyDescent="0.25">
      <c r="A9" s="7">
        <v>1</v>
      </c>
      <c r="B9" s="8">
        <v>0.81743055555555566</v>
      </c>
      <c r="C9" s="4" t="s">
        <v>9</v>
      </c>
      <c r="D9" s="4"/>
    </row>
    <row r="10" spans="1:4" x14ac:dyDescent="0.25">
      <c r="A10" s="7">
        <v>1</v>
      </c>
      <c r="B10" s="8">
        <v>0.87439814814814809</v>
      </c>
      <c r="C10" s="4" t="s">
        <v>10</v>
      </c>
      <c r="D10" s="4"/>
    </row>
    <row r="11" spans="1:4" x14ac:dyDescent="0.25">
      <c r="A11" s="7">
        <v>1</v>
      </c>
      <c r="B11" s="8">
        <v>0.68454861111111098</v>
      </c>
      <c r="C11" s="4" t="s">
        <v>11</v>
      </c>
      <c r="D11" s="4"/>
    </row>
    <row r="12" spans="1:4" x14ac:dyDescent="0.25">
      <c r="A12" s="7">
        <v>1</v>
      </c>
      <c r="B12" s="8">
        <v>0.82630787037037023</v>
      </c>
      <c r="C12" s="4" t="s">
        <v>12</v>
      </c>
      <c r="D12" s="4"/>
    </row>
    <row r="13" spans="1:4" x14ac:dyDescent="0.25">
      <c r="A13" s="6">
        <v>1</v>
      </c>
      <c r="B13" s="8">
        <v>0.48965277777777771</v>
      </c>
      <c r="C13" s="4" t="s">
        <v>13</v>
      </c>
      <c r="D13" s="4"/>
    </row>
    <row r="14" spans="1:4" x14ac:dyDescent="0.25">
      <c r="A14" s="7">
        <v>1</v>
      </c>
      <c r="B14" s="8">
        <v>1</v>
      </c>
      <c r="C14" s="4" t="s">
        <v>14</v>
      </c>
      <c r="D14" s="4"/>
    </row>
    <row r="15" spans="1:4" x14ac:dyDescent="0.25">
      <c r="A15" s="7">
        <v>1</v>
      </c>
      <c r="B15" s="8">
        <v>0.86091435185185183</v>
      </c>
      <c r="C15" s="4" t="s">
        <v>15</v>
      </c>
      <c r="D15" s="4"/>
    </row>
    <row r="16" spans="1:4" x14ac:dyDescent="0.25">
      <c r="A16" s="7">
        <v>2</v>
      </c>
      <c r="B16" s="8">
        <v>0.45665509259259252</v>
      </c>
      <c r="C16" s="4" t="s">
        <v>0</v>
      </c>
      <c r="D16" s="4"/>
    </row>
    <row r="17" spans="1:4" x14ac:dyDescent="0.25">
      <c r="A17" s="7">
        <v>2</v>
      </c>
      <c r="B17" s="8">
        <v>0.41531249999999997</v>
      </c>
      <c r="C17" s="4" t="s">
        <v>2</v>
      </c>
      <c r="D17" s="4"/>
    </row>
    <row r="18" spans="1:4" x14ac:dyDescent="0.25">
      <c r="A18" s="7">
        <v>2</v>
      </c>
      <c r="B18" s="8">
        <v>0.39951388888888884</v>
      </c>
      <c r="C18" s="4" t="s">
        <v>4</v>
      </c>
      <c r="D18" s="4"/>
    </row>
    <row r="19" spans="1:4" x14ac:dyDescent="0.25">
      <c r="A19" s="7">
        <v>2</v>
      </c>
      <c r="B19" s="8">
        <v>0.47349537037037037</v>
      </c>
      <c r="C19" s="4" t="s">
        <v>5</v>
      </c>
      <c r="D19" s="4"/>
    </row>
    <row r="20" spans="1:4" x14ac:dyDescent="0.25">
      <c r="A20" s="7">
        <v>2</v>
      </c>
      <c r="B20" s="8">
        <v>0.50238425925925922</v>
      </c>
      <c r="C20" s="4" t="s">
        <v>6</v>
      </c>
      <c r="D20" s="4"/>
    </row>
    <row r="21" spans="1:4" x14ac:dyDescent="0.25">
      <c r="A21" s="7">
        <v>2</v>
      </c>
      <c r="B21" s="8">
        <v>0.51656250000000004</v>
      </c>
      <c r="C21" s="4" t="s">
        <v>7</v>
      </c>
      <c r="D21" s="4"/>
    </row>
    <row r="22" spans="1:4" x14ac:dyDescent="0.25">
      <c r="A22" s="7">
        <v>2</v>
      </c>
      <c r="B22" s="8">
        <v>0.31381944444444443</v>
      </c>
      <c r="C22" s="4" t="s">
        <v>8</v>
      </c>
      <c r="D22" s="4"/>
    </row>
    <row r="23" spans="1:4" x14ac:dyDescent="0.25">
      <c r="A23" s="7">
        <v>2</v>
      </c>
      <c r="B23" s="8">
        <v>0.44900462962962961</v>
      </c>
      <c r="C23" s="4" t="s">
        <v>9</v>
      </c>
      <c r="D23" s="4"/>
    </row>
    <row r="24" spans="1:4" x14ac:dyDescent="0.25">
      <c r="A24" s="7">
        <v>2</v>
      </c>
      <c r="B24" s="8">
        <v>0.45232638888888882</v>
      </c>
      <c r="C24" s="4" t="s">
        <v>10</v>
      </c>
      <c r="D24" s="4"/>
    </row>
    <row r="25" spans="1:4" x14ac:dyDescent="0.25">
      <c r="A25" s="7">
        <v>2</v>
      </c>
      <c r="B25" s="8">
        <v>0.30810185185185185</v>
      </c>
      <c r="C25" s="4" t="s">
        <v>11</v>
      </c>
      <c r="D25" s="4"/>
    </row>
    <row r="26" spans="1:4" x14ac:dyDescent="0.25">
      <c r="A26" s="7">
        <v>2</v>
      </c>
      <c r="B26" s="8">
        <v>0.39204861111111106</v>
      </c>
      <c r="C26" s="4" t="s">
        <v>12</v>
      </c>
      <c r="D26" s="4"/>
    </row>
    <row r="27" spans="1:4" x14ac:dyDescent="0.25">
      <c r="A27" s="6">
        <v>2</v>
      </c>
      <c r="B27" s="8">
        <v>0.28499999999999998</v>
      </c>
      <c r="C27" s="4" t="s">
        <v>13</v>
      </c>
      <c r="D27" s="4"/>
    </row>
    <row r="28" spans="1:4" x14ac:dyDescent="0.25">
      <c r="A28" s="6">
        <v>2</v>
      </c>
      <c r="B28" s="8">
        <v>0.32535879629629627</v>
      </c>
      <c r="C28" s="4" t="s">
        <v>16</v>
      </c>
      <c r="D28" s="4"/>
    </row>
    <row r="29" spans="1:4" x14ac:dyDescent="0.25">
      <c r="A29" s="7">
        <v>2</v>
      </c>
      <c r="B29" s="8">
        <v>0.45701388888888889</v>
      </c>
      <c r="C29" s="4" t="s">
        <v>17</v>
      </c>
      <c r="D29" s="4"/>
    </row>
    <row r="30" spans="1:4" x14ac:dyDescent="0.25">
      <c r="A30" s="7">
        <v>2</v>
      </c>
      <c r="B30" s="8">
        <v>0.63010416666666669</v>
      </c>
      <c r="C30" s="4" t="s">
        <v>14</v>
      </c>
      <c r="D30" s="4"/>
    </row>
    <row r="31" spans="1:4" x14ac:dyDescent="0.25">
      <c r="A31" s="7">
        <v>2</v>
      </c>
      <c r="B31" s="8">
        <v>0.55107638888888899</v>
      </c>
      <c r="C31" s="4" t="s">
        <v>15</v>
      </c>
      <c r="D31" s="4"/>
    </row>
    <row r="32" spans="1:4" x14ac:dyDescent="0.25">
      <c r="A32" s="7">
        <v>3</v>
      </c>
      <c r="B32" s="8">
        <v>0.4657175925925926</v>
      </c>
      <c r="C32" s="4" t="s">
        <v>0</v>
      </c>
      <c r="D32" s="4"/>
    </row>
    <row r="33" spans="1:4" x14ac:dyDescent="0.25">
      <c r="A33" s="7">
        <v>3</v>
      </c>
      <c r="B33" s="8">
        <v>0.40240740740740744</v>
      </c>
      <c r="C33" s="4" t="s">
        <v>2</v>
      </c>
      <c r="D33" s="4"/>
    </row>
    <row r="34" spans="1:4" x14ac:dyDescent="0.25">
      <c r="A34" s="7">
        <v>3</v>
      </c>
      <c r="B34" s="8">
        <v>0.3277430555555555</v>
      </c>
      <c r="C34" s="4" t="s">
        <v>4</v>
      </c>
      <c r="D34" s="4"/>
    </row>
    <row r="35" spans="1:4" x14ac:dyDescent="0.25">
      <c r="A35" s="7">
        <v>3</v>
      </c>
      <c r="B35" s="8">
        <v>0.36413194444444447</v>
      </c>
      <c r="C35" s="4" t="s">
        <v>5</v>
      </c>
      <c r="D35" s="4"/>
    </row>
    <row r="36" spans="1:4" x14ac:dyDescent="0.25">
      <c r="A36" s="7">
        <v>3</v>
      </c>
      <c r="B36" s="8">
        <v>0.49196759259259254</v>
      </c>
      <c r="C36" s="4" t="s">
        <v>6</v>
      </c>
      <c r="D36" s="4"/>
    </row>
    <row r="37" spans="1:4" x14ac:dyDescent="0.25">
      <c r="A37" s="7">
        <v>3</v>
      </c>
      <c r="B37" s="8">
        <v>0.50129629629629635</v>
      </c>
      <c r="C37" s="4" t="s">
        <v>7</v>
      </c>
      <c r="D37" s="4"/>
    </row>
    <row r="38" spans="1:4" x14ac:dyDescent="0.25">
      <c r="A38" s="7">
        <v>3</v>
      </c>
      <c r="B38" s="8">
        <v>0.21</v>
      </c>
      <c r="C38" s="4" t="s">
        <v>8</v>
      </c>
      <c r="D38" s="4"/>
    </row>
    <row r="39" spans="1:4" x14ac:dyDescent="0.25">
      <c r="A39" s="7">
        <v>3</v>
      </c>
      <c r="B39" s="8">
        <v>0.29769675925925926</v>
      </c>
      <c r="C39" s="4" t="s">
        <v>9</v>
      </c>
      <c r="D39" s="4"/>
    </row>
    <row r="40" spans="1:4" x14ac:dyDescent="0.25">
      <c r="A40" s="7">
        <v>3</v>
      </c>
      <c r="B40" s="8">
        <v>0.4343981481481482</v>
      </c>
      <c r="C40" s="4" t="s">
        <v>10</v>
      </c>
      <c r="D40" s="4"/>
    </row>
    <row r="41" spans="1:4" x14ac:dyDescent="0.25">
      <c r="A41" s="7">
        <v>3</v>
      </c>
      <c r="B41" s="8">
        <v>0.33684027777777781</v>
      </c>
      <c r="C41" s="4" t="s">
        <v>11</v>
      </c>
      <c r="D41" s="4"/>
    </row>
    <row r="42" spans="1:4" x14ac:dyDescent="0.25">
      <c r="A42" s="7">
        <v>3</v>
      </c>
      <c r="B42" s="8">
        <v>0.32043981481481476</v>
      </c>
      <c r="C42" s="4" t="s">
        <v>12</v>
      </c>
      <c r="D42" s="4"/>
    </row>
    <row r="43" spans="1:4" x14ac:dyDescent="0.25">
      <c r="A43" s="7">
        <v>3</v>
      </c>
      <c r="B43" s="8">
        <v>9.4965277777777773E-2</v>
      </c>
      <c r="C43" s="4" t="s">
        <v>13</v>
      </c>
      <c r="D43" s="4"/>
    </row>
    <row r="44" spans="1:4" x14ac:dyDescent="0.25">
      <c r="A44" s="6">
        <v>3</v>
      </c>
      <c r="B44" s="8">
        <v>0.24920138888888888</v>
      </c>
      <c r="C44" s="4" t="s">
        <v>16</v>
      </c>
      <c r="D44" s="4"/>
    </row>
    <row r="45" spans="1:4" x14ac:dyDescent="0.25">
      <c r="A45" s="7">
        <v>3</v>
      </c>
      <c r="B45" s="8">
        <v>0.43513888888888891</v>
      </c>
      <c r="C45" s="4" t="s">
        <v>17</v>
      </c>
      <c r="D45" s="4"/>
    </row>
    <row r="46" spans="1:4" x14ac:dyDescent="0.25">
      <c r="A46" s="7">
        <v>3</v>
      </c>
      <c r="B46" s="8">
        <v>0.49208333333333337</v>
      </c>
      <c r="C46" s="4" t="s">
        <v>14</v>
      </c>
      <c r="D46" s="4"/>
    </row>
    <row r="47" spans="1:4" x14ac:dyDescent="0.25">
      <c r="A47" s="7">
        <v>3</v>
      </c>
      <c r="B47" s="8">
        <v>0.44672453703703707</v>
      </c>
      <c r="C47" s="4" t="s">
        <v>15</v>
      </c>
      <c r="D47" s="4"/>
    </row>
    <row r="48" spans="1:4" x14ac:dyDescent="0.25">
      <c r="A48" s="7">
        <v>4</v>
      </c>
      <c r="B48" s="8">
        <v>0.34358796296296296</v>
      </c>
      <c r="C48" s="4" t="s">
        <v>0</v>
      </c>
      <c r="D48" s="4"/>
    </row>
    <row r="49" spans="1:4" x14ac:dyDescent="0.25">
      <c r="A49" s="7">
        <v>4</v>
      </c>
      <c r="B49" s="8">
        <v>0.39016203703703706</v>
      </c>
      <c r="C49" s="4" t="s">
        <v>2</v>
      </c>
      <c r="D49" s="4"/>
    </row>
    <row r="50" spans="1:4" x14ac:dyDescent="0.25">
      <c r="A50" s="7">
        <v>4</v>
      </c>
      <c r="B50" s="8">
        <v>0.42493055555555553</v>
      </c>
      <c r="C50" s="4" t="s">
        <v>4</v>
      </c>
      <c r="D50" s="4"/>
    </row>
    <row r="51" spans="1:4" x14ac:dyDescent="0.25">
      <c r="A51" s="7">
        <v>4</v>
      </c>
      <c r="B51" s="8">
        <v>0.40089120370370368</v>
      </c>
      <c r="C51" s="4" t="s">
        <v>5</v>
      </c>
      <c r="D51" s="4"/>
    </row>
    <row r="52" spans="1:4" x14ac:dyDescent="0.25">
      <c r="A52" s="7">
        <v>4</v>
      </c>
      <c r="B52" s="8">
        <v>0.49461805555555555</v>
      </c>
      <c r="C52" s="4" t="s">
        <v>6</v>
      </c>
      <c r="D52" s="4"/>
    </row>
    <row r="53" spans="1:4" x14ac:dyDescent="0.25">
      <c r="A53" s="7">
        <v>4</v>
      </c>
      <c r="B53" s="8">
        <v>0.48145833333333332</v>
      </c>
      <c r="C53" s="4" t="s">
        <v>7</v>
      </c>
      <c r="D53" s="4"/>
    </row>
    <row r="54" spans="1:4" x14ac:dyDescent="0.25">
      <c r="A54" s="7">
        <v>4</v>
      </c>
      <c r="B54" s="8">
        <v>0.38825231481481481</v>
      </c>
      <c r="C54" s="4" t="s">
        <v>12</v>
      </c>
      <c r="D54" s="4"/>
    </row>
    <row r="55" spans="1:4" x14ac:dyDescent="0.25">
      <c r="A55" s="7">
        <v>4</v>
      </c>
      <c r="B55" s="8">
        <v>0.24173611111111112</v>
      </c>
      <c r="C55" s="4" t="s">
        <v>13</v>
      </c>
      <c r="D55" s="4"/>
    </row>
    <row r="56" spans="1:4" x14ac:dyDescent="0.25">
      <c r="A56" s="6">
        <v>4</v>
      </c>
      <c r="B56" s="8">
        <v>0.22416666666666671</v>
      </c>
      <c r="C56" s="4" t="s">
        <v>16</v>
      </c>
      <c r="D56" s="4"/>
    </row>
    <row r="57" spans="1:4" x14ac:dyDescent="0.25">
      <c r="A57" s="7">
        <v>4</v>
      </c>
      <c r="B57" s="8">
        <v>0.34543981481481484</v>
      </c>
      <c r="C57" s="4" t="s">
        <v>17</v>
      </c>
      <c r="D57" s="4"/>
    </row>
    <row r="58" spans="1:4" x14ac:dyDescent="0.25">
      <c r="A58" s="7">
        <v>4</v>
      </c>
      <c r="B58" s="8">
        <v>0.46716435185185179</v>
      </c>
      <c r="C58" s="4" t="s">
        <v>14</v>
      </c>
      <c r="D58" s="4"/>
    </row>
    <row r="59" spans="1:4" x14ac:dyDescent="0.25">
      <c r="A59" s="7">
        <v>4</v>
      </c>
      <c r="B59" s="8">
        <v>0.43509259259259259</v>
      </c>
      <c r="C59" s="4" t="s">
        <v>15</v>
      </c>
      <c r="D59" s="4"/>
    </row>
    <row r="60" spans="1:4" x14ac:dyDescent="0.25">
      <c r="A60" s="7">
        <v>5</v>
      </c>
      <c r="B60" s="8">
        <v>0.46547453703703701</v>
      </c>
      <c r="C60" s="4" t="s">
        <v>6</v>
      </c>
      <c r="D60" s="4"/>
    </row>
    <row r="61" spans="1:4" x14ac:dyDescent="0.25">
      <c r="A61" s="7">
        <v>5</v>
      </c>
      <c r="B61" s="8">
        <v>0.31453703703703706</v>
      </c>
      <c r="C61" s="4" t="s">
        <v>7</v>
      </c>
      <c r="D61" s="4"/>
    </row>
    <row r="62" spans="1:4" x14ac:dyDescent="0.25">
      <c r="A62" s="7">
        <v>5</v>
      </c>
      <c r="B62" s="8">
        <v>0.38385416666666666</v>
      </c>
      <c r="C62" s="4" t="s">
        <v>12</v>
      </c>
      <c r="D62" s="4"/>
    </row>
    <row r="63" spans="1:4" x14ac:dyDescent="0.25">
      <c r="A63" s="6">
        <v>5</v>
      </c>
      <c r="B63" s="8">
        <v>0.37162037037037038</v>
      </c>
      <c r="C63" s="4" t="s">
        <v>13</v>
      </c>
      <c r="D63" s="4"/>
    </row>
    <row r="64" spans="1:4" x14ac:dyDescent="0.25">
      <c r="A64" s="7">
        <v>5</v>
      </c>
      <c r="B64" s="8">
        <v>0.43158564814814815</v>
      </c>
      <c r="C64" s="4" t="s">
        <v>14</v>
      </c>
      <c r="D64" s="4"/>
    </row>
    <row r="65" spans="1:4" x14ac:dyDescent="0.25">
      <c r="A65" s="7">
        <v>5</v>
      </c>
      <c r="B65" s="8">
        <v>0.43653935185185178</v>
      </c>
      <c r="C65" s="4" t="s">
        <v>15</v>
      </c>
      <c r="D65" s="4"/>
    </row>
    <row r="66" spans="1:4" x14ac:dyDescent="0.25">
      <c r="A66" s="7">
        <v>6</v>
      </c>
      <c r="B66" s="8">
        <v>0.45685185185185179</v>
      </c>
      <c r="C66" s="4" t="s">
        <v>6</v>
      </c>
      <c r="D66" s="4"/>
    </row>
    <row r="67" spans="1:4" x14ac:dyDescent="0.25">
      <c r="A67" s="7">
        <v>6</v>
      </c>
      <c r="B67" s="8">
        <v>0.44953703703703696</v>
      </c>
      <c r="C67" s="4" t="s">
        <v>7</v>
      </c>
      <c r="D67" s="4"/>
    </row>
    <row r="68" spans="1:4" x14ac:dyDescent="0.25">
      <c r="A68" s="7">
        <v>6</v>
      </c>
      <c r="B68" s="8">
        <v>0.41565972222222219</v>
      </c>
      <c r="C68" s="4" t="s">
        <v>14</v>
      </c>
      <c r="D68" s="4"/>
    </row>
    <row r="69" spans="1:4" x14ac:dyDescent="0.25">
      <c r="A69" s="7">
        <v>6</v>
      </c>
      <c r="B69" s="8">
        <v>0.38247685185185182</v>
      </c>
      <c r="C69" s="4" t="s">
        <v>15</v>
      </c>
      <c r="D69" s="4"/>
    </row>
    <row r="70" spans="1:4" x14ac:dyDescent="0.25">
      <c r="A70" s="7">
        <v>7</v>
      </c>
      <c r="B70" s="8">
        <v>0.4559259259259259</v>
      </c>
      <c r="C70" s="4" t="s">
        <v>6</v>
      </c>
      <c r="D70" s="4"/>
    </row>
    <row r="71" spans="1:4" x14ac:dyDescent="0.25">
      <c r="A71" s="7">
        <v>7</v>
      </c>
      <c r="B71" s="8">
        <v>0.46087962962962958</v>
      </c>
      <c r="C71" s="4" t="s">
        <v>7</v>
      </c>
      <c r="D7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workbookViewId="0">
      <selection activeCell="E13" sqref="E13"/>
    </sheetView>
  </sheetViews>
  <sheetFormatPr defaultRowHeight="15" x14ac:dyDescent="0.25"/>
  <cols>
    <col min="1" max="1" width="29.85546875" style="1" bestFit="1" customWidth="1"/>
    <col min="2" max="2" width="35.5703125" style="1" customWidth="1"/>
    <col min="3" max="3" width="9.140625" style="1"/>
  </cols>
  <sheetData>
    <row r="1" spans="1:3" x14ac:dyDescent="0.25">
      <c r="A1" s="3" t="s">
        <v>39</v>
      </c>
      <c r="B1" s="3" t="s">
        <v>41</v>
      </c>
      <c r="C1" s="3" t="s">
        <v>19</v>
      </c>
    </row>
    <row r="2" spans="1:3" x14ac:dyDescent="0.25">
      <c r="A2" s="1" t="s">
        <v>24</v>
      </c>
      <c r="B2" s="11">
        <v>0.85313214449016928</v>
      </c>
      <c r="C2" s="1" t="s">
        <v>0</v>
      </c>
    </row>
    <row r="3" spans="1:3" x14ac:dyDescent="0.25">
      <c r="A3" s="1" t="s">
        <v>24</v>
      </c>
      <c r="B3" s="11">
        <v>0.89375857338820297</v>
      </c>
      <c r="C3" s="1" t="s">
        <v>2</v>
      </c>
    </row>
    <row r="4" spans="1:3" x14ac:dyDescent="0.25">
      <c r="A4" s="1" t="s">
        <v>24</v>
      </c>
      <c r="B4" s="10">
        <v>0.76060606060606062</v>
      </c>
      <c r="C4" s="1" t="s">
        <v>4</v>
      </c>
    </row>
    <row r="5" spans="1:3" x14ac:dyDescent="0.25">
      <c r="A5" s="1" t="s">
        <v>24</v>
      </c>
      <c r="B5" s="11">
        <v>0.9237529137529138</v>
      </c>
      <c r="C5" s="1" t="s">
        <v>5</v>
      </c>
    </row>
    <row r="6" spans="1:3" x14ac:dyDescent="0.25">
      <c r="A6" s="1" t="s">
        <v>24</v>
      </c>
      <c r="B6" s="10">
        <v>0.93138771683075483</v>
      </c>
      <c r="C6" s="1" t="s">
        <v>6</v>
      </c>
    </row>
    <row r="7" spans="1:3" x14ac:dyDescent="0.25">
      <c r="A7" s="1" t="s">
        <v>24</v>
      </c>
      <c r="B7" s="10">
        <v>1</v>
      </c>
      <c r="C7" s="1" t="s">
        <v>7</v>
      </c>
    </row>
    <row r="8" spans="1:3" x14ac:dyDescent="0.25">
      <c r="A8" s="1" t="s">
        <v>24</v>
      </c>
      <c r="B8" s="11">
        <v>0.94045977011494253</v>
      </c>
      <c r="C8" s="1" t="s">
        <v>8</v>
      </c>
    </row>
    <row r="9" spans="1:3" x14ac:dyDescent="0.25">
      <c r="A9" s="1" t="s">
        <v>24</v>
      </c>
      <c r="B9" s="10">
        <v>0.9895172413793103</v>
      </c>
      <c r="C9" s="1" t="s">
        <v>9</v>
      </c>
    </row>
    <row r="10" spans="1:3" x14ac:dyDescent="0.25">
      <c r="A10" s="1" t="s">
        <v>24</v>
      </c>
      <c r="B10" s="10">
        <v>0.99637784090909098</v>
      </c>
      <c r="C10" s="1" t="s">
        <v>10</v>
      </c>
    </row>
    <row r="11" spans="1:3" x14ac:dyDescent="0.25">
      <c r="A11" s="1" t="s">
        <v>24</v>
      </c>
      <c r="B11" s="10">
        <v>0.88873106060606055</v>
      </c>
      <c r="C11" s="1" t="s">
        <v>11</v>
      </c>
    </row>
    <row r="12" spans="1:3" x14ac:dyDescent="0.25">
      <c r="A12" s="1" t="s">
        <v>24</v>
      </c>
      <c r="B12" s="11">
        <v>0.98932853717026381</v>
      </c>
      <c r="C12" s="1" t="s">
        <v>12</v>
      </c>
    </row>
    <row r="13" spans="1:3" x14ac:dyDescent="0.25">
      <c r="A13" s="1" t="s">
        <v>24</v>
      </c>
      <c r="B13" s="10">
        <v>0.87712230215827336</v>
      </c>
      <c r="C13" s="1" t="s">
        <v>13</v>
      </c>
    </row>
    <row r="14" spans="1:3" x14ac:dyDescent="0.25">
      <c r="A14" s="1" t="s">
        <v>24</v>
      </c>
      <c r="B14" s="11">
        <v>1</v>
      </c>
      <c r="C14" s="1" t="s">
        <v>14</v>
      </c>
    </row>
    <row r="15" spans="1:3" x14ac:dyDescent="0.25">
      <c r="A15" s="1" t="s">
        <v>24</v>
      </c>
      <c r="B15" s="11">
        <v>1</v>
      </c>
      <c r="C15" s="1" t="s">
        <v>15</v>
      </c>
    </row>
    <row r="16" spans="1:3" x14ac:dyDescent="0.25">
      <c r="A16" s="1" t="s">
        <v>25</v>
      </c>
      <c r="B16" s="11">
        <v>0.9007783882783883</v>
      </c>
      <c r="C16" s="1" t="s">
        <v>0</v>
      </c>
    </row>
    <row r="17" spans="1:3" x14ac:dyDescent="0.25">
      <c r="A17" s="1" t="s">
        <v>25</v>
      </c>
      <c r="B17" s="11">
        <v>0.82149725274725272</v>
      </c>
      <c r="C17" s="1" t="s">
        <v>2</v>
      </c>
    </row>
    <row r="18" spans="1:3" x14ac:dyDescent="0.25">
      <c r="A18" s="1" t="s">
        <v>25</v>
      </c>
      <c r="B18" s="10">
        <v>0.80574229691876742</v>
      </c>
      <c r="C18" s="1" t="s">
        <v>4</v>
      </c>
    </row>
    <row r="19" spans="1:3" x14ac:dyDescent="0.25">
      <c r="A19" s="1" t="s">
        <v>25</v>
      </c>
      <c r="B19" s="11">
        <v>0.72142857142857142</v>
      </c>
      <c r="C19" s="1" t="s">
        <v>5</v>
      </c>
    </row>
    <row r="20" spans="1:3" x14ac:dyDescent="0.25">
      <c r="A20" s="1" t="s">
        <v>25</v>
      </c>
      <c r="B20" s="10">
        <v>0.9911502347417841</v>
      </c>
      <c r="C20" s="1" t="s">
        <v>6</v>
      </c>
    </row>
    <row r="21" spans="1:3" x14ac:dyDescent="0.25">
      <c r="A21" s="1" t="s">
        <v>25</v>
      </c>
      <c r="B21" s="11">
        <v>0.99300469483568066</v>
      </c>
      <c r="C21" s="1" t="s">
        <v>7</v>
      </c>
    </row>
    <row r="22" spans="1:3" x14ac:dyDescent="0.25">
      <c r="A22" s="1" t="s">
        <v>25</v>
      </c>
      <c r="B22" s="11">
        <v>0.62417127071823197</v>
      </c>
      <c r="C22" s="1" t="s">
        <v>8</v>
      </c>
    </row>
    <row r="23" spans="1:3" x14ac:dyDescent="0.25">
      <c r="A23" s="1" t="s">
        <v>25</v>
      </c>
      <c r="B23" s="11">
        <v>0.89293278084714556</v>
      </c>
      <c r="C23" s="1" t="s">
        <v>9</v>
      </c>
    </row>
    <row r="24" spans="1:3" x14ac:dyDescent="0.25">
      <c r="A24" s="1" t="s">
        <v>25</v>
      </c>
      <c r="B24" s="10">
        <v>0.90628259838786152</v>
      </c>
      <c r="C24" s="1" t="s">
        <v>10</v>
      </c>
    </row>
    <row r="25" spans="1:3" x14ac:dyDescent="0.25">
      <c r="A25" s="1" t="s">
        <v>25</v>
      </c>
      <c r="B25" s="10">
        <v>0.63110478899952582</v>
      </c>
      <c r="C25" s="1" t="s">
        <v>11</v>
      </c>
    </row>
    <row r="26" spans="1:3" x14ac:dyDescent="0.25">
      <c r="A26" s="1" t="s">
        <v>25</v>
      </c>
      <c r="B26" s="11">
        <v>0.89537170263788968</v>
      </c>
      <c r="C26" s="1" t="s">
        <v>12</v>
      </c>
    </row>
    <row r="27" spans="1:3" x14ac:dyDescent="0.25">
      <c r="A27" s="1" t="s">
        <v>25</v>
      </c>
      <c r="B27" s="10">
        <v>0.59050359712230216</v>
      </c>
      <c r="C27" s="1" t="s">
        <v>13</v>
      </c>
    </row>
    <row r="28" spans="1:3" x14ac:dyDescent="0.25">
      <c r="A28" s="1" t="s">
        <v>25</v>
      </c>
      <c r="B28" s="11">
        <v>0.6594807603152526</v>
      </c>
      <c r="C28" s="1" t="s">
        <v>16</v>
      </c>
    </row>
    <row r="29" spans="1:3" x14ac:dyDescent="0.25">
      <c r="A29" s="1" t="s">
        <v>25</v>
      </c>
      <c r="B29" s="11">
        <v>0.91529902642559113</v>
      </c>
      <c r="C29" s="1" t="s">
        <v>17</v>
      </c>
    </row>
    <row r="30" spans="1:3" x14ac:dyDescent="0.25">
      <c r="A30" s="1" t="s">
        <v>25</v>
      </c>
      <c r="B30" s="11">
        <v>0.99854761904761902</v>
      </c>
      <c r="C30" s="1" t="s">
        <v>14</v>
      </c>
    </row>
    <row r="31" spans="1:3" x14ac:dyDescent="0.25">
      <c r="A31" s="1" t="s">
        <v>25</v>
      </c>
      <c r="B31" s="11">
        <v>0.92149999999999999</v>
      </c>
      <c r="C31" s="1" t="s">
        <v>15</v>
      </c>
    </row>
    <row r="32" spans="1:3" x14ac:dyDescent="0.25">
      <c r="A32" s="1" t="s">
        <v>26</v>
      </c>
      <c r="B32" s="11">
        <v>0.92246675836772118</v>
      </c>
      <c r="C32" s="1" t="s">
        <v>0</v>
      </c>
    </row>
    <row r="33" spans="1:3" x14ac:dyDescent="0.25">
      <c r="A33" s="1" t="s">
        <v>26</v>
      </c>
      <c r="B33" s="11">
        <v>0.79706556625401193</v>
      </c>
      <c r="C33" s="1" t="s">
        <v>2</v>
      </c>
    </row>
    <row r="34" spans="1:3" x14ac:dyDescent="0.25">
      <c r="A34" s="1" t="s">
        <v>26</v>
      </c>
      <c r="B34" s="10">
        <v>0.66192145862552598</v>
      </c>
      <c r="C34" s="1" t="s">
        <v>4</v>
      </c>
    </row>
    <row r="35" spans="1:3" x14ac:dyDescent="0.25">
      <c r="A35" s="1" t="s">
        <v>26</v>
      </c>
      <c r="B35" s="11">
        <v>0.735413744740533</v>
      </c>
      <c r="C35" s="1" t="s">
        <v>5</v>
      </c>
    </row>
    <row r="36" spans="1:3" x14ac:dyDescent="0.25">
      <c r="A36" s="1" t="s">
        <v>26</v>
      </c>
      <c r="B36" s="10">
        <v>0.98888105312646923</v>
      </c>
      <c r="C36" s="1" t="s">
        <v>6</v>
      </c>
    </row>
    <row r="37" spans="1:3" x14ac:dyDescent="0.25">
      <c r="A37" s="1" t="s">
        <v>26</v>
      </c>
      <c r="B37" s="11">
        <v>0.98199341795956752</v>
      </c>
      <c r="C37" s="1" t="s">
        <v>7</v>
      </c>
    </row>
    <row r="38" spans="1:3" x14ac:dyDescent="0.25">
      <c r="A38" s="1" t="s">
        <v>26</v>
      </c>
      <c r="B38" s="10">
        <v>0.41514312096029549</v>
      </c>
      <c r="C38" s="1" t="s">
        <v>8</v>
      </c>
    </row>
    <row r="39" spans="1:3" x14ac:dyDescent="0.25">
      <c r="A39" s="1" t="s">
        <v>26</v>
      </c>
      <c r="B39" s="11">
        <v>0.59374422899353652</v>
      </c>
      <c r="C39" s="1" t="s">
        <v>9</v>
      </c>
    </row>
    <row r="40" spans="1:3" x14ac:dyDescent="0.25">
      <c r="A40" s="1" t="s">
        <v>26</v>
      </c>
      <c r="B40" s="10">
        <v>0.8898055950687529</v>
      </c>
      <c r="C40" s="1" t="s">
        <v>10</v>
      </c>
    </row>
    <row r="41" spans="1:3" x14ac:dyDescent="0.25">
      <c r="A41" s="1" t="s">
        <v>26</v>
      </c>
      <c r="B41" s="11">
        <v>0.7141536273115221</v>
      </c>
      <c r="C41" s="1" t="s">
        <v>11</v>
      </c>
    </row>
    <row r="42" spans="1:3" x14ac:dyDescent="0.25">
      <c r="A42" s="1" t="s">
        <v>26</v>
      </c>
      <c r="B42" s="11">
        <v>0.68393458393458395</v>
      </c>
      <c r="C42" s="1" t="s">
        <v>12</v>
      </c>
    </row>
    <row r="43" spans="1:3" x14ac:dyDescent="0.25">
      <c r="A43" s="1" t="s">
        <v>26</v>
      </c>
      <c r="B43" s="10">
        <v>0.37049062049062048</v>
      </c>
      <c r="C43" s="1" t="s">
        <v>13</v>
      </c>
    </row>
    <row r="44" spans="1:3" x14ac:dyDescent="0.25">
      <c r="A44" s="1" t="s">
        <v>26</v>
      </c>
      <c r="B44" s="11">
        <v>0.48567780872794797</v>
      </c>
      <c r="C44" s="1" t="s">
        <v>16</v>
      </c>
    </row>
    <row r="45" spans="1:3" x14ac:dyDescent="0.25">
      <c r="A45" s="1" t="s">
        <v>26</v>
      </c>
      <c r="B45" s="11">
        <v>0.87270194986072425</v>
      </c>
      <c r="C45" s="1" t="s">
        <v>17</v>
      </c>
    </row>
    <row r="46" spans="1:3" x14ac:dyDescent="0.25">
      <c r="A46" s="1" t="s">
        <v>26</v>
      </c>
      <c r="B46" s="11">
        <v>0.99160705770147828</v>
      </c>
      <c r="C46" s="1" t="s">
        <v>14</v>
      </c>
    </row>
    <row r="47" spans="1:3" x14ac:dyDescent="0.25">
      <c r="A47" s="1" t="s">
        <v>26</v>
      </c>
      <c r="B47" s="11">
        <v>0.91659513590844066</v>
      </c>
      <c r="C47" s="1" t="s">
        <v>15</v>
      </c>
    </row>
    <row r="48" spans="1:3" x14ac:dyDescent="0.25">
      <c r="A48" s="1" t="s">
        <v>27</v>
      </c>
      <c r="B48" s="11">
        <v>0.68149678604224062</v>
      </c>
      <c r="C48" s="1" t="s">
        <v>0</v>
      </c>
    </row>
    <row r="49" spans="1:3" x14ac:dyDescent="0.25">
      <c r="A49" s="1" t="s">
        <v>27</v>
      </c>
      <c r="B49" s="11">
        <v>0.77387511478420579</v>
      </c>
      <c r="C49" s="1" t="s">
        <v>2</v>
      </c>
    </row>
    <row r="50" spans="1:3" x14ac:dyDescent="0.25">
      <c r="A50" s="1" t="s">
        <v>27</v>
      </c>
      <c r="B50" s="10">
        <v>0.85820476858345018</v>
      </c>
      <c r="C50" s="1" t="s">
        <v>4</v>
      </c>
    </row>
    <row r="51" spans="1:3" x14ac:dyDescent="0.25">
      <c r="A51" s="1" t="s">
        <v>27</v>
      </c>
      <c r="B51" s="11">
        <v>0.80965404394576901</v>
      </c>
      <c r="C51" s="1" t="s">
        <v>5</v>
      </c>
    </row>
    <row r="52" spans="1:3" x14ac:dyDescent="0.25">
      <c r="A52" s="1" t="s">
        <v>27</v>
      </c>
      <c r="B52" s="10">
        <v>0.99044256120527308</v>
      </c>
      <c r="C52" s="1" t="s">
        <v>6</v>
      </c>
    </row>
    <row r="53" spans="1:3" x14ac:dyDescent="0.25">
      <c r="A53" s="1" t="s">
        <v>27</v>
      </c>
      <c r="B53" s="11">
        <v>0.95503766478342744</v>
      </c>
      <c r="C53" s="1" t="s">
        <v>7</v>
      </c>
    </row>
    <row r="54" spans="1:3" x14ac:dyDescent="0.25">
      <c r="A54" s="1" t="s">
        <v>27</v>
      </c>
      <c r="B54" s="11">
        <v>0.72017797017797014</v>
      </c>
      <c r="C54" s="1" t="s">
        <v>12</v>
      </c>
    </row>
    <row r="55" spans="1:3" x14ac:dyDescent="0.25">
      <c r="A55" s="1" t="s">
        <v>27</v>
      </c>
      <c r="B55" s="10">
        <v>0.46500721500721498</v>
      </c>
      <c r="C55" s="1" t="s">
        <v>13</v>
      </c>
    </row>
    <row r="56" spans="1:3" x14ac:dyDescent="0.25">
      <c r="A56" s="1" t="s">
        <v>27</v>
      </c>
      <c r="B56" s="11">
        <v>0.47810320781032078</v>
      </c>
      <c r="C56" s="1" t="s">
        <v>16</v>
      </c>
    </row>
    <row r="57" spans="1:3" x14ac:dyDescent="0.25">
      <c r="A57" s="1" t="s">
        <v>27</v>
      </c>
      <c r="B57" s="11">
        <v>0.69377033937703392</v>
      </c>
      <c r="C57" s="1" t="s">
        <v>17</v>
      </c>
    </row>
    <row r="58" spans="1:3" x14ac:dyDescent="0.25">
      <c r="A58" s="1" t="s">
        <v>27</v>
      </c>
      <c r="B58" s="11">
        <v>0.95482330468003829</v>
      </c>
      <c r="C58" s="1" t="s">
        <v>14</v>
      </c>
    </row>
    <row r="59" spans="1:3" x14ac:dyDescent="0.25">
      <c r="A59" s="1" t="s">
        <v>27</v>
      </c>
      <c r="B59" s="11">
        <v>0.90014326647564469</v>
      </c>
      <c r="C59" s="1" t="s">
        <v>15</v>
      </c>
    </row>
    <row r="60" spans="1:3" x14ac:dyDescent="0.25">
      <c r="A60" s="1" t="s">
        <v>28</v>
      </c>
      <c r="B60" s="10">
        <v>0.94197269303201503</v>
      </c>
      <c r="C60" s="1" t="s">
        <v>6</v>
      </c>
    </row>
    <row r="61" spans="1:3" x14ac:dyDescent="0.25">
      <c r="A61" s="1" t="s">
        <v>28</v>
      </c>
      <c r="B61" s="11">
        <v>0.64974105461393594</v>
      </c>
      <c r="C61" s="1" t="s">
        <v>7</v>
      </c>
    </row>
    <row r="62" spans="1:3" x14ac:dyDescent="0.25">
      <c r="A62" s="1" t="s">
        <v>28</v>
      </c>
      <c r="B62" s="11">
        <v>0.90834539315002405</v>
      </c>
      <c r="C62" s="1" t="s">
        <v>12</v>
      </c>
    </row>
    <row r="63" spans="1:3" x14ac:dyDescent="0.25">
      <c r="A63" s="1" t="s">
        <v>28</v>
      </c>
      <c r="B63" s="10">
        <v>0.77443318861553301</v>
      </c>
      <c r="C63" s="1" t="s">
        <v>13</v>
      </c>
    </row>
    <row r="64" spans="1:3" x14ac:dyDescent="0.25">
      <c r="A64" s="1" t="s">
        <v>28</v>
      </c>
      <c r="B64" s="11">
        <v>0.8903772683858644</v>
      </c>
      <c r="C64" s="1" t="s">
        <v>14</v>
      </c>
    </row>
    <row r="65" spans="1:3" x14ac:dyDescent="0.25">
      <c r="A65" s="1" t="s">
        <v>28</v>
      </c>
      <c r="B65" s="11">
        <v>0.90059694364851961</v>
      </c>
      <c r="C65" s="1" t="s">
        <v>15</v>
      </c>
    </row>
    <row r="66" spans="1:3" x14ac:dyDescent="0.25">
      <c r="A66" s="1" t="s">
        <v>29</v>
      </c>
      <c r="B66" s="10">
        <v>0.92317303158887309</v>
      </c>
      <c r="C66" s="1" t="s">
        <v>6</v>
      </c>
    </row>
    <row r="67" spans="1:3" x14ac:dyDescent="0.25">
      <c r="A67" s="1" t="s">
        <v>29</v>
      </c>
      <c r="B67" s="10">
        <v>0.89688826025459689</v>
      </c>
      <c r="C67" s="1" t="s">
        <v>7</v>
      </c>
    </row>
    <row r="68" spans="1:3" x14ac:dyDescent="0.25">
      <c r="A68" s="1" t="s">
        <v>29</v>
      </c>
      <c r="B68" s="11">
        <v>0.84885222381635583</v>
      </c>
      <c r="C68" s="1" t="s">
        <v>14</v>
      </c>
    </row>
    <row r="69" spans="1:3" x14ac:dyDescent="0.25">
      <c r="A69" s="1" t="s">
        <v>29</v>
      </c>
      <c r="B69" s="11">
        <v>0.79691535150645632</v>
      </c>
      <c r="C69" s="1" t="s">
        <v>15</v>
      </c>
    </row>
    <row r="70" spans="1:3" x14ac:dyDescent="0.25">
      <c r="A70" s="1" t="s">
        <v>30</v>
      </c>
      <c r="B70" s="11">
        <v>0.93278959810874706</v>
      </c>
      <c r="C70" s="1" t="s">
        <v>6</v>
      </c>
    </row>
    <row r="71" spans="1:3" x14ac:dyDescent="0.25">
      <c r="A71" s="1" t="s">
        <v>30</v>
      </c>
      <c r="B71" s="11">
        <v>0.93952718676122937</v>
      </c>
      <c r="C71" s="1" t="s">
        <v>7</v>
      </c>
    </row>
    <row r="72" spans="1:3" x14ac:dyDescent="0.25">
      <c r="A72" s="1" t="s">
        <v>31</v>
      </c>
      <c r="B72" s="11">
        <v>0.96311862982032148</v>
      </c>
      <c r="C72" s="1" t="s">
        <v>0</v>
      </c>
    </row>
    <row r="73" spans="1:3" x14ac:dyDescent="0.25">
      <c r="A73" s="1" t="s">
        <v>31</v>
      </c>
      <c r="B73" s="11">
        <v>0.26534972505341325</v>
      </c>
      <c r="C73" s="1" t="s">
        <v>2</v>
      </c>
    </row>
    <row r="74" spans="1:3" x14ac:dyDescent="0.25">
      <c r="A74" s="1" t="s">
        <v>31</v>
      </c>
      <c r="B74" s="10">
        <v>0.49252891528602688</v>
      </c>
      <c r="C74" s="1" t="s">
        <v>4</v>
      </c>
    </row>
    <row r="75" spans="1:3" x14ac:dyDescent="0.25">
      <c r="A75" s="1" t="s">
        <v>31</v>
      </c>
      <c r="B75" s="11">
        <v>0.7280087527352298</v>
      </c>
      <c r="C75" s="1" t="s">
        <v>5</v>
      </c>
    </row>
    <row r="76" spans="1:3" x14ac:dyDescent="0.25">
      <c r="A76" s="1" t="s">
        <v>31</v>
      </c>
      <c r="B76" s="10">
        <v>0.99318691888425781</v>
      </c>
      <c r="C76" s="1" t="s">
        <v>6</v>
      </c>
    </row>
    <row r="77" spans="1:3" x14ac:dyDescent="0.25">
      <c r="A77" s="1" t="s">
        <v>31</v>
      </c>
      <c r="B77" s="10">
        <v>1</v>
      </c>
      <c r="C77" s="1" t="s">
        <v>7</v>
      </c>
    </row>
    <row r="78" spans="1:3" x14ac:dyDescent="0.25">
      <c r="A78" s="1" t="s">
        <v>31</v>
      </c>
      <c r="B78" s="11">
        <v>0.99174117290498565</v>
      </c>
      <c r="C78" s="1" t="s">
        <v>8</v>
      </c>
    </row>
    <row r="79" spans="1:3" x14ac:dyDescent="0.25">
      <c r="A79" s="1" t="s">
        <v>31</v>
      </c>
      <c r="B79" s="11">
        <v>0.99295347779966658</v>
      </c>
      <c r="C79" s="1" t="s">
        <v>9</v>
      </c>
    </row>
    <row r="80" spans="1:3" x14ac:dyDescent="0.25">
      <c r="A80" s="1" t="s">
        <v>31</v>
      </c>
      <c r="B80" s="10">
        <v>0.94612213059950967</v>
      </c>
      <c r="C80" s="1" t="s">
        <v>10</v>
      </c>
    </row>
    <row r="81" spans="1:3" x14ac:dyDescent="0.25">
      <c r="A81" s="1" t="s">
        <v>31</v>
      </c>
      <c r="B81" s="10">
        <v>0.66508803209271228</v>
      </c>
      <c r="C81" s="1" t="s">
        <v>11</v>
      </c>
    </row>
    <row r="82" spans="1:3" x14ac:dyDescent="0.25">
      <c r="A82" s="1" t="s">
        <v>31</v>
      </c>
      <c r="B82" s="10">
        <v>0.95644624099746645</v>
      </c>
      <c r="C82" s="1" t="s">
        <v>12</v>
      </c>
    </row>
    <row r="83" spans="1:3" x14ac:dyDescent="0.25">
      <c r="A83" s="1" t="s">
        <v>31</v>
      </c>
      <c r="B83" s="10">
        <v>0.27228216003871447</v>
      </c>
      <c r="C83" s="1" t="s">
        <v>13</v>
      </c>
    </row>
    <row r="84" spans="1:3" x14ac:dyDescent="0.25">
      <c r="A84" s="1" t="s">
        <v>31</v>
      </c>
      <c r="B84" s="11">
        <v>1</v>
      </c>
      <c r="C84" s="1" t="s">
        <v>14</v>
      </c>
    </row>
    <row r="85" spans="1:3" x14ac:dyDescent="0.25">
      <c r="A85" s="1" t="s">
        <v>31</v>
      </c>
      <c r="B85" s="11">
        <v>0.7456140350877194</v>
      </c>
      <c r="C85" s="1" t="s">
        <v>15</v>
      </c>
    </row>
    <row r="86" spans="1:3" x14ac:dyDescent="0.25">
      <c r="A86" s="1" t="s">
        <v>32</v>
      </c>
      <c r="B86" s="10">
        <v>8.9146741678387237E-2</v>
      </c>
      <c r="C86" s="1" t="s">
        <v>0</v>
      </c>
    </row>
    <row r="87" spans="1:3" x14ac:dyDescent="0.25">
      <c r="A87" s="1" t="s">
        <v>32</v>
      </c>
      <c r="B87" s="10">
        <v>0</v>
      </c>
      <c r="C87" s="1" t="s">
        <v>2</v>
      </c>
    </row>
    <row r="88" spans="1:3" x14ac:dyDescent="0.25">
      <c r="A88" s="1" t="s">
        <v>32</v>
      </c>
      <c r="B88" s="10">
        <v>0</v>
      </c>
      <c r="C88" s="1" t="s">
        <v>4</v>
      </c>
    </row>
    <row r="89" spans="1:3" x14ac:dyDescent="0.25">
      <c r="A89" s="1" t="s">
        <v>32</v>
      </c>
      <c r="B89" s="10">
        <v>0</v>
      </c>
      <c r="C89" s="1" t="s">
        <v>5</v>
      </c>
    </row>
    <row r="90" spans="1:3" x14ac:dyDescent="0.25">
      <c r="A90" s="1" t="s">
        <v>32</v>
      </c>
      <c r="B90" s="10">
        <v>0.21061643835616439</v>
      </c>
      <c r="C90" s="1" t="s">
        <v>6</v>
      </c>
    </row>
    <row r="91" spans="1:3" x14ac:dyDescent="0.25">
      <c r="A91" s="1" t="s">
        <v>32</v>
      </c>
      <c r="B91" s="10">
        <v>0.40621004566210039</v>
      </c>
      <c r="C91" s="1" t="s">
        <v>7</v>
      </c>
    </row>
    <row r="92" spans="1:3" x14ac:dyDescent="0.25">
      <c r="A92" s="1" t="s">
        <v>32</v>
      </c>
      <c r="B92" s="10">
        <v>3.2144522144522167E-2</v>
      </c>
      <c r="C92" s="1" t="s">
        <v>8</v>
      </c>
    </row>
    <row r="93" spans="1:3" x14ac:dyDescent="0.25">
      <c r="A93" s="1" t="s">
        <v>32</v>
      </c>
      <c r="B93" s="10">
        <v>2.1488764044943758E-2</v>
      </c>
      <c r="C93" s="1" t="s">
        <v>9</v>
      </c>
    </row>
    <row r="94" spans="1:3" x14ac:dyDescent="0.25">
      <c r="A94" s="1" t="s">
        <v>32</v>
      </c>
      <c r="B94" s="10">
        <v>7.0176630434782575E-2</v>
      </c>
      <c r="C94" s="1" t="s">
        <v>10</v>
      </c>
    </row>
    <row r="95" spans="1:3" x14ac:dyDescent="0.25">
      <c r="A95" s="1" t="s">
        <v>32</v>
      </c>
      <c r="B95" s="10">
        <v>3.0140398550724722E-2</v>
      </c>
      <c r="C95" s="1" t="s">
        <v>11</v>
      </c>
    </row>
    <row r="96" spans="1:3" x14ac:dyDescent="0.25">
      <c r="A96" s="1" t="s">
        <v>32</v>
      </c>
      <c r="B96" s="11">
        <v>3.109619686800966E-3</v>
      </c>
      <c r="C96" s="1" t="s">
        <v>12</v>
      </c>
    </row>
    <row r="97" spans="1:3" x14ac:dyDescent="0.25">
      <c r="A97" s="1" t="s">
        <v>32</v>
      </c>
      <c r="B97" s="10">
        <v>0</v>
      </c>
      <c r="C97" s="1" t="s">
        <v>13</v>
      </c>
    </row>
    <row r="98" spans="1:3" x14ac:dyDescent="0.25">
      <c r="A98" s="1" t="s">
        <v>32</v>
      </c>
      <c r="B98" s="11">
        <v>0.19824074074074077</v>
      </c>
      <c r="C98" s="1" t="s">
        <v>16</v>
      </c>
    </row>
    <row r="99" spans="1:3" x14ac:dyDescent="0.25">
      <c r="A99" s="1" t="s">
        <v>32</v>
      </c>
      <c r="B99" s="11">
        <v>8.884259259259264E-2</v>
      </c>
      <c r="C99" s="1" t="s">
        <v>17</v>
      </c>
    </row>
    <row r="100" spans="1:3" x14ac:dyDescent="0.25">
      <c r="A100" s="1" t="s">
        <v>32</v>
      </c>
      <c r="B100" s="11">
        <v>0.47151556156968882</v>
      </c>
      <c r="C100" s="1" t="s">
        <v>14</v>
      </c>
    </row>
    <row r="101" spans="1:3" x14ac:dyDescent="0.25">
      <c r="A101" s="1" t="s">
        <v>32</v>
      </c>
      <c r="B101" s="11">
        <v>0.17688317546233637</v>
      </c>
      <c r="C101" s="1" t="s">
        <v>15</v>
      </c>
    </row>
    <row r="102" spans="1:3" x14ac:dyDescent="0.25">
      <c r="A102" s="1" t="s">
        <v>33</v>
      </c>
      <c r="B102" s="11">
        <v>0</v>
      </c>
      <c r="C102" s="1" t="s">
        <v>0</v>
      </c>
    </row>
    <row r="103" spans="1:3" x14ac:dyDescent="0.25">
      <c r="A103" s="1" t="s">
        <v>33</v>
      </c>
      <c r="B103" s="11">
        <v>0</v>
      </c>
      <c r="C103" s="1" t="s">
        <v>2</v>
      </c>
    </row>
    <row r="104" spans="1:3" x14ac:dyDescent="0.25">
      <c r="A104" s="1" t="s">
        <v>33</v>
      </c>
      <c r="B104" s="10">
        <v>0</v>
      </c>
      <c r="C104" s="1" t="s">
        <v>4</v>
      </c>
    </row>
    <row r="105" spans="1:3" x14ac:dyDescent="0.25">
      <c r="A105" s="1" t="s">
        <v>33</v>
      </c>
      <c r="B105" s="11">
        <v>1.5402298850574817E-3</v>
      </c>
      <c r="C105" s="1" t="s">
        <v>5</v>
      </c>
    </row>
    <row r="106" spans="1:3" x14ac:dyDescent="0.25">
      <c r="A106" s="1" t="s">
        <v>33</v>
      </c>
      <c r="B106" s="10">
        <v>2.7009132420091366E-2</v>
      </c>
      <c r="C106" s="1" t="s">
        <v>6</v>
      </c>
    </row>
    <row r="107" spans="1:3" x14ac:dyDescent="0.25">
      <c r="A107" s="1" t="s">
        <v>33</v>
      </c>
      <c r="B107" s="11">
        <v>5.3515981735159888E-2</v>
      </c>
      <c r="C107" s="1" t="s">
        <v>7</v>
      </c>
    </row>
    <row r="108" spans="1:3" x14ac:dyDescent="0.25">
      <c r="A108" s="1" t="s">
        <v>33</v>
      </c>
      <c r="B108" s="11">
        <v>0</v>
      </c>
      <c r="C108" s="1" t="s">
        <v>8</v>
      </c>
    </row>
    <row r="109" spans="1:3" x14ac:dyDescent="0.25">
      <c r="A109" s="1" t="s">
        <v>33</v>
      </c>
      <c r="B109" s="11">
        <v>0</v>
      </c>
      <c r="C109" s="1" t="s">
        <v>9</v>
      </c>
    </row>
    <row r="110" spans="1:3" x14ac:dyDescent="0.25">
      <c r="A110" s="1" t="s">
        <v>33</v>
      </c>
      <c r="B110" s="10">
        <v>1.931252826775217E-2</v>
      </c>
      <c r="C110" s="1" t="s">
        <v>10</v>
      </c>
    </row>
    <row r="111" spans="1:3" x14ac:dyDescent="0.25">
      <c r="A111" s="1" t="s">
        <v>33</v>
      </c>
      <c r="B111" s="11">
        <v>0</v>
      </c>
      <c r="C111" s="1" t="s">
        <v>11</v>
      </c>
    </row>
    <row r="112" spans="1:3" x14ac:dyDescent="0.25">
      <c r="A112" s="1" t="s">
        <v>33</v>
      </c>
      <c r="B112" s="11">
        <v>0</v>
      </c>
      <c r="C112" s="1" t="s">
        <v>12</v>
      </c>
    </row>
    <row r="113" spans="1:3" x14ac:dyDescent="0.25">
      <c r="A113" s="1" t="s">
        <v>33</v>
      </c>
      <c r="B113" s="10">
        <v>0</v>
      </c>
      <c r="C113" s="1" t="s">
        <v>13</v>
      </c>
    </row>
    <row r="114" spans="1:3" x14ac:dyDescent="0.25">
      <c r="A114" s="1" t="s">
        <v>33</v>
      </c>
      <c r="B114" s="11">
        <v>2.2792417938049089E-2</v>
      </c>
      <c r="C114" s="1" t="s">
        <v>16</v>
      </c>
    </row>
    <row r="115" spans="1:3" x14ac:dyDescent="0.25">
      <c r="A115" s="1" t="s">
        <v>33</v>
      </c>
      <c r="B115" s="11">
        <v>0</v>
      </c>
      <c r="C115" s="1" t="s">
        <v>17</v>
      </c>
    </row>
    <row r="116" spans="1:3" x14ac:dyDescent="0.25">
      <c r="A116" s="1" t="s">
        <v>33</v>
      </c>
      <c r="B116" s="11">
        <v>4.5569050832208705E-2</v>
      </c>
      <c r="C116" s="1" t="s">
        <v>14</v>
      </c>
    </row>
    <row r="117" spans="1:3" x14ac:dyDescent="0.25">
      <c r="A117" s="1" t="s">
        <v>33</v>
      </c>
      <c r="B117" s="11">
        <v>1.9005847953216401E-2</v>
      </c>
      <c r="C117" s="1" t="s">
        <v>15</v>
      </c>
    </row>
    <row r="118" spans="1:3" x14ac:dyDescent="0.25">
      <c r="A118" s="1" t="s">
        <v>34</v>
      </c>
      <c r="B118" s="11">
        <v>0</v>
      </c>
      <c r="C118" s="1" t="s">
        <v>0</v>
      </c>
    </row>
    <row r="119" spans="1:3" x14ac:dyDescent="0.25">
      <c r="A119" s="1" t="s">
        <v>34</v>
      </c>
      <c r="B119" s="11">
        <v>0</v>
      </c>
      <c r="C119" s="1" t="s">
        <v>2</v>
      </c>
    </row>
    <row r="120" spans="1:3" x14ac:dyDescent="0.25">
      <c r="A120" s="1" t="s">
        <v>34</v>
      </c>
      <c r="B120" s="10">
        <v>0</v>
      </c>
      <c r="C120" s="1" t="s">
        <v>4</v>
      </c>
    </row>
    <row r="121" spans="1:3" x14ac:dyDescent="0.25">
      <c r="A121" s="1" t="s">
        <v>34</v>
      </c>
      <c r="B121" s="11">
        <v>0</v>
      </c>
      <c r="C121" s="1" t="s">
        <v>5</v>
      </c>
    </row>
    <row r="122" spans="1:3" x14ac:dyDescent="0.25">
      <c r="A122" s="1" t="s">
        <v>34</v>
      </c>
      <c r="B122" s="10">
        <v>1.0009119927040656E-2</v>
      </c>
      <c r="C122" s="1" t="s">
        <v>6</v>
      </c>
    </row>
    <row r="123" spans="1:3" x14ac:dyDescent="0.25">
      <c r="A123" s="1" t="s">
        <v>34</v>
      </c>
      <c r="B123" s="11">
        <v>3.5066119471044224E-2</v>
      </c>
      <c r="C123" s="1" t="s">
        <v>7</v>
      </c>
    </row>
    <row r="124" spans="1:3" x14ac:dyDescent="0.25">
      <c r="A124" s="1" t="s">
        <v>34</v>
      </c>
      <c r="B124" s="11">
        <v>0</v>
      </c>
      <c r="C124" s="1" t="s">
        <v>8</v>
      </c>
    </row>
    <row r="125" spans="1:3" x14ac:dyDescent="0.25">
      <c r="A125" s="1" t="s">
        <v>34</v>
      </c>
      <c r="B125" s="11">
        <v>3.9461467038069235E-3</v>
      </c>
      <c r="C125" s="1" t="s">
        <v>9</v>
      </c>
    </row>
    <row r="126" spans="1:3" x14ac:dyDescent="0.25">
      <c r="A126" s="1" t="s">
        <v>34</v>
      </c>
      <c r="B126" s="10">
        <v>0</v>
      </c>
      <c r="C126" s="1" t="s">
        <v>10</v>
      </c>
    </row>
    <row r="127" spans="1:3" x14ac:dyDescent="0.25">
      <c r="A127" s="1" t="s">
        <v>34</v>
      </c>
      <c r="B127" s="11">
        <v>0</v>
      </c>
      <c r="C127" s="1" t="s">
        <v>11</v>
      </c>
    </row>
    <row r="128" spans="1:3" x14ac:dyDescent="0.25">
      <c r="A128" s="1" t="s">
        <v>34</v>
      </c>
      <c r="B128" s="11">
        <v>0</v>
      </c>
      <c r="C128" s="1" t="s">
        <v>12</v>
      </c>
    </row>
    <row r="129" spans="1:3" x14ac:dyDescent="0.25">
      <c r="A129" s="1" t="s">
        <v>34</v>
      </c>
      <c r="B129" s="10">
        <v>0</v>
      </c>
      <c r="C129" s="1" t="s">
        <v>13</v>
      </c>
    </row>
    <row r="130" spans="1:3" x14ac:dyDescent="0.25">
      <c r="A130" s="1" t="s">
        <v>34</v>
      </c>
      <c r="B130" s="11">
        <v>0</v>
      </c>
      <c r="C130" s="1" t="s">
        <v>16</v>
      </c>
    </row>
    <row r="131" spans="1:3" x14ac:dyDescent="0.25">
      <c r="A131" s="1" t="s">
        <v>34</v>
      </c>
      <c r="B131" s="11">
        <v>0</v>
      </c>
      <c r="C131" s="1" t="s">
        <v>17</v>
      </c>
    </row>
    <row r="132" spans="1:3" x14ac:dyDescent="0.25">
      <c r="A132" s="1" t="s">
        <v>34</v>
      </c>
      <c r="B132" s="11">
        <v>2.0872694556905123E-2</v>
      </c>
      <c r="C132" s="1" t="s">
        <v>14</v>
      </c>
    </row>
    <row r="133" spans="1:3" x14ac:dyDescent="0.25">
      <c r="A133" s="1" t="s">
        <v>34</v>
      </c>
      <c r="B133" s="11">
        <v>0</v>
      </c>
      <c r="C133" s="1" t="s">
        <v>15</v>
      </c>
    </row>
    <row r="134" spans="1:3" x14ac:dyDescent="0.25">
      <c r="A134" s="1" t="s">
        <v>35</v>
      </c>
      <c r="B134" s="11">
        <v>0</v>
      </c>
      <c r="C134" s="1" t="s">
        <v>0</v>
      </c>
    </row>
    <row r="135" spans="1:3" x14ac:dyDescent="0.25">
      <c r="A135" s="1" t="s">
        <v>35</v>
      </c>
      <c r="B135" s="11">
        <v>0</v>
      </c>
      <c r="C135" s="1" t="s">
        <v>2</v>
      </c>
    </row>
    <row r="136" spans="1:3" x14ac:dyDescent="0.25">
      <c r="A136" s="1" t="s">
        <v>35</v>
      </c>
      <c r="B136" s="10">
        <v>0</v>
      </c>
      <c r="C136" s="1" t="s">
        <v>4</v>
      </c>
    </row>
    <row r="137" spans="1:3" x14ac:dyDescent="0.25">
      <c r="A137" s="1" t="s">
        <v>35</v>
      </c>
      <c r="B137" s="11">
        <v>0</v>
      </c>
      <c r="C137" s="1" t="s">
        <v>5</v>
      </c>
    </row>
    <row r="138" spans="1:3" x14ac:dyDescent="0.25">
      <c r="A138" s="1" t="s">
        <v>35</v>
      </c>
      <c r="B138" s="10">
        <v>1.5050091074681218E-2</v>
      </c>
      <c r="C138" s="1" t="s">
        <v>6</v>
      </c>
    </row>
    <row r="139" spans="1:3" x14ac:dyDescent="0.25">
      <c r="A139" s="1" t="s">
        <v>35</v>
      </c>
      <c r="B139" s="11">
        <v>2.3406193078324214E-2</v>
      </c>
      <c r="C139" s="1" t="s">
        <v>7</v>
      </c>
    </row>
    <row r="140" spans="1:3" x14ac:dyDescent="0.25">
      <c r="A140" s="1" t="s">
        <v>35</v>
      </c>
      <c r="B140" s="11">
        <v>0</v>
      </c>
      <c r="C140" s="1" t="s">
        <v>12</v>
      </c>
    </row>
    <row r="141" spans="1:3" x14ac:dyDescent="0.25">
      <c r="A141" s="1" t="s">
        <v>35</v>
      </c>
      <c r="B141" s="10">
        <v>3.4558823529411795E-2</v>
      </c>
      <c r="C141" s="1" t="s">
        <v>13</v>
      </c>
    </row>
    <row r="142" spans="1:3" x14ac:dyDescent="0.25">
      <c r="A142" s="1" t="s">
        <v>35</v>
      </c>
      <c r="B142" s="11">
        <v>0</v>
      </c>
      <c r="C142" s="1" t="s">
        <v>16</v>
      </c>
    </row>
    <row r="143" spans="1:3" x14ac:dyDescent="0.25">
      <c r="A143" s="1" t="s">
        <v>35</v>
      </c>
      <c r="B143" s="11">
        <v>0</v>
      </c>
      <c r="C143" s="1" t="s">
        <v>17</v>
      </c>
    </row>
    <row r="144" spans="1:3" x14ac:dyDescent="0.25">
      <c r="A144" s="1" t="s">
        <v>35</v>
      </c>
      <c r="B144" s="11">
        <v>8.4231805929919131E-3</v>
      </c>
      <c r="C144" s="1" t="s">
        <v>14</v>
      </c>
    </row>
    <row r="145" spans="1:3" x14ac:dyDescent="0.25">
      <c r="A145" s="1" t="s">
        <v>35</v>
      </c>
      <c r="B145" s="11">
        <v>0</v>
      </c>
      <c r="C145" s="1" t="s">
        <v>15</v>
      </c>
    </row>
    <row r="146" spans="1:3" x14ac:dyDescent="0.25">
      <c r="A146" s="1" t="s">
        <v>36</v>
      </c>
      <c r="B146" s="10">
        <v>4.5992714025501012E-3</v>
      </c>
      <c r="C146" s="1" t="s">
        <v>6</v>
      </c>
    </row>
    <row r="147" spans="1:3" x14ac:dyDescent="0.25">
      <c r="A147" s="1" t="s">
        <v>36</v>
      </c>
      <c r="B147" s="10">
        <v>0</v>
      </c>
      <c r="C147" s="1" t="s">
        <v>7</v>
      </c>
    </row>
    <row r="148" spans="1:3" x14ac:dyDescent="0.25">
      <c r="A148" s="1" t="s">
        <v>36</v>
      </c>
      <c r="B148" s="11">
        <v>0</v>
      </c>
      <c r="C148" s="1" t="s">
        <v>12</v>
      </c>
    </row>
    <row r="149" spans="1:3" x14ac:dyDescent="0.25">
      <c r="A149" s="1" t="s">
        <v>36</v>
      </c>
      <c r="B149" s="10">
        <v>0</v>
      </c>
      <c r="C149" s="1" t="s">
        <v>13</v>
      </c>
    </row>
    <row r="150" spans="1:3" x14ac:dyDescent="0.25">
      <c r="A150" s="1" t="s">
        <v>36</v>
      </c>
      <c r="B150" s="11">
        <v>0</v>
      </c>
      <c r="C150" s="1" t="s">
        <v>14</v>
      </c>
    </row>
    <row r="151" spans="1:3" x14ac:dyDescent="0.25">
      <c r="A151" s="1" t="s">
        <v>36</v>
      </c>
      <c r="B151" s="11">
        <v>0</v>
      </c>
      <c r="C151" s="1" t="s">
        <v>15</v>
      </c>
    </row>
    <row r="152" spans="1:3" x14ac:dyDescent="0.25">
      <c r="A152" s="1" t="s">
        <v>37</v>
      </c>
      <c r="B152" s="11">
        <v>2.2706630336057614E-3</v>
      </c>
      <c r="C152" s="1" t="s">
        <v>6</v>
      </c>
    </row>
    <row r="153" spans="1:3" x14ac:dyDescent="0.25">
      <c r="A153" s="1" t="s">
        <v>37</v>
      </c>
      <c r="B153" s="11">
        <v>1.8029064486830174E-2</v>
      </c>
      <c r="C153" s="1" t="s">
        <v>7</v>
      </c>
    </row>
    <row r="154" spans="1:3" x14ac:dyDescent="0.25">
      <c r="A154" s="1" t="s">
        <v>37</v>
      </c>
      <c r="B154" s="11">
        <v>9.2741935483870667E-3</v>
      </c>
      <c r="C154" s="1" t="s">
        <v>14</v>
      </c>
    </row>
    <row r="155" spans="1:3" x14ac:dyDescent="0.25">
      <c r="A155" s="1" t="s">
        <v>37</v>
      </c>
      <c r="B155" s="11">
        <v>0</v>
      </c>
      <c r="C155" s="1" t="s">
        <v>15</v>
      </c>
    </row>
    <row r="156" spans="1:3" x14ac:dyDescent="0.25">
      <c r="A156" s="1" t="s">
        <v>38</v>
      </c>
      <c r="B156" s="11">
        <v>0</v>
      </c>
      <c r="C156" s="1" t="s">
        <v>6</v>
      </c>
    </row>
    <row r="157" spans="1:3" x14ac:dyDescent="0.25">
      <c r="A157" s="1" t="s">
        <v>38</v>
      </c>
      <c r="B157" s="11">
        <v>0</v>
      </c>
      <c r="C157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Hatchling_data</vt:lpstr>
      <vt:lpstr>24hr_Swimming_activity_data</vt:lpstr>
      <vt:lpstr>diurnal_noctural_activity_data</vt:lpstr>
    </vt:vector>
  </TitlesOfParts>
  <Company>GEOMAR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Rebecca</dc:creator>
  <cp:lastModifiedBy>Scott, Rebecca</cp:lastModifiedBy>
  <dcterms:created xsi:type="dcterms:W3CDTF">2014-01-29T15:13:36Z</dcterms:created>
  <dcterms:modified xsi:type="dcterms:W3CDTF">2014-10-09T08:45:36Z</dcterms:modified>
</cp:coreProperties>
</file>