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980" windowHeight="9795"/>
  </bookViews>
  <sheets>
    <sheet name="L&amp;O_supplement_table" sheetId="1" r:id="rId1"/>
  </sheets>
  <calcPr calcId="145621"/>
</workbook>
</file>

<file path=xl/calcChain.xml><?xml version="1.0" encoding="utf-8"?>
<calcChain xmlns="http://schemas.openxmlformats.org/spreadsheetml/2006/main">
  <c r="M52" i="1" l="1"/>
  <c r="M47" i="1"/>
  <c r="M43" i="1"/>
  <c r="M39" i="1"/>
  <c r="M35" i="1"/>
  <c r="M31" i="1"/>
  <c r="M22" i="1"/>
</calcChain>
</file>

<file path=xl/sharedStrings.xml><?xml version="1.0" encoding="utf-8"?>
<sst xmlns="http://schemas.openxmlformats.org/spreadsheetml/2006/main" count="256" uniqueCount="86">
  <si>
    <t>Predator</t>
  </si>
  <si>
    <t>Group</t>
  </si>
  <si>
    <t>Species</t>
  </si>
  <si>
    <t>Predator size range (mm)</t>
  </si>
  <si>
    <t>Length measurement</t>
  </si>
  <si>
    <t xml:space="preserve">av. Prey number
</t>
  </si>
  <si>
    <t>Max prey number</t>
  </si>
  <si>
    <t>Digestion time h-1 (av.)</t>
  </si>
  <si>
    <t xml:space="preserve"> SD</t>
  </si>
  <si>
    <t>Prey size mm (av.)</t>
  </si>
  <si>
    <t>SD</t>
  </si>
  <si>
    <t>n=</t>
  </si>
  <si>
    <t>Temp.
( C)</t>
  </si>
  <si>
    <t>Reference</t>
  </si>
  <si>
    <t>from</t>
  </si>
  <si>
    <t>to</t>
  </si>
  <si>
    <t>M. leidyi</t>
  </si>
  <si>
    <t>Copepod</t>
  </si>
  <si>
    <t>A. tonsa adult</t>
  </si>
  <si>
    <t>TL</t>
  </si>
  <si>
    <t>1 - 2</t>
  </si>
  <si>
    <t>&lt;30</t>
  </si>
  <si>
    <t>Larson 1987, Estuaries</t>
  </si>
  <si>
    <t>Javidpour et al. 2009</t>
  </si>
  <si>
    <t>Acartia tonsa</t>
  </si>
  <si>
    <t>oa</t>
  </si>
  <si>
    <t>Granhag et al. 2011</t>
  </si>
  <si>
    <t>&lt;15</t>
  </si>
  <si>
    <t>Sullivan 2010</t>
  </si>
  <si>
    <t>Centropages typicus</t>
  </si>
  <si>
    <t>10</t>
  </si>
  <si>
    <t>Oithona sp.</t>
  </si>
  <si>
    <t>Oithona spp.</t>
  </si>
  <si>
    <t>&lt;1</t>
  </si>
  <si>
    <t>M. mccradyi</t>
  </si>
  <si>
    <t>&gt;0.2</t>
  </si>
  <si>
    <t>Reeve 1980</t>
  </si>
  <si>
    <t>&gt;4</t>
  </si>
  <si>
    <t>0.1-0.2</t>
  </si>
  <si>
    <t>Stanlaw et al. 1981</t>
  </si>
  <si>
    <t>0.2-0.5</t>
  </si>
  <si>
    <t>Copepods</t>
  </si>
  <si>
    <t>average digestion time +/-SD</t>
  </si>
  <si>
    <t>Copepod nauplii</t>
  </si>
  <si>
    <t>&lt;4</t>
  </si>
  <si>
    <t xml:space="preserve">4 - 6 </t>
  </si>
  <si>
    <t xml:space="preserve">6 - 15 </t>
  </si>
  <si>
    <t>0.075-0.1</t>
  </si>
  <si>
    <t>Cladoceran</t>
  </si>
  <si>
    <t>Penilia avirostris</t>
  </si>
  <si>
    <t>Cladocerans</t>
  </si>
  <si>
    <t>Barnacle nauplii</t>
  </si>
  <si>
    <t>Bivalve larvae</t>
  </si>
  <si>
    <t>Oyster veliger</t>
  </si>
  <si>
    <t>several</t>
  </si>
  <si>
    <t>Purcell et al. 1991</t>
  </si>
  <si>
    <t>Polychaete larvae</t>
  </si>
  <si>
    <t>Larvacean</t>
  </si>
  <si>
    <t>Mnemiopsis, O. dioica, planula larvae</t>
  </si>
  <si>
    <t>Oikopleura dioica</t>
  </si>
  <si>
    <t>Larvaceans</t>
  </si>
  <si>
    <t>Dinoflagellate</t>
  </si>
  <si>
    <t xml:space="preserve"> Protoperidinium sp., (Thecate)</t>
  </si>
  <si>
    <t xml:space="preserve">Gymnodinium sanguineum,  (Athecate)  </t>
  </si>
  <si>
    <t xml:space="preserve">Polykrikos schwartzii,  (Athecate)  </t>
  </si>
  <si>
    <t>Dinoflagellates</t>
  </si>
  <si>
    <t>Cilliate</t>
  </si>
  <si>
    <t>Aloricate ciliates</t>
  </si>
  <si>
    <t>Tintinnid</t>
  </si>
  <si>
    <t>Flavella spp. ( ciliates, Hyaline)</t>
  </si>
  <si>
    <t>Tintinnopsis spp.  ( ciliates, Agglutinated)</t>
  </si>
  <si>
    <t>Tintinnids</t>
  </si>
  <si>
    <t>Rotifer</t>
  </si>
  <si>
    <t>Rotifer eggs</t>
  </si>
  <si>
    <t>TL= Total length</t>
  </si>
  <si>
    <t>oa=oral aboral length</t>
  </si>
  <si>
    <t>Granhag, L., Møller, L. F. &amp; Hansson, L. J. Size-specific clearance rates of the ctenophore Mnemiopsis leidyi based on in situ gut content analyses. J. Plankton Res. 33, 1043-1052 (2011).</t>
  </si>
  <si>
    <t>Javidpour, J., Molinero, J. C., Lehmann, A., Hansen, T. &amp; Sommer, U. Annual assessment of the predation of Mnemiopsis leidyi in a new invaded environment, the Kiel Fjord (Western Baltic Sea): a matter of concern? J. Plankton Res. 31, 729-738 (2009).</t>
  </si>
  <si>
    <t>Larson, R. J. In situ feeding rates of the ctenophore Mnemiopsis mccradyi. Estuaries 10, 87-91 (1987).</t>
  </si>
  <si>
    <t>Reeve, M. R. Comparative experimental studies on the feeding of chaetognaths and ctenophores. J. Plankton Res. 2, 381-393 (1980).</t>
  </si>
  <si>
    <t>Stanlaw, K. A., Reeve, M. R. &amp; Walter, M. A. Growth, food and vulnerability to damage of the ctenophore Mnemiopsis mccradyi in its early life history stages. Limnol. Oceanogr. 26, 224-234 (1981).</t>
  </si>
  <si>
    <t>Sullivan, L. J. Gut evacuation of larval Mnemiopsis leidyi A. Agassiz (Ctenophora, Lobata). J. Plankton Res. 32, 69-74 (2010).</t>
  </si>
  <si>
    <t>Purcell, J. E., Cresswell, F. P., Cargo, D. G. &amp; Kennedy, V. S. Differential ingestion and digestion of bivalve larvae by the scyphozoan Chrysaora quinquecirrha and the ctenophore Mnemiopsis leidyi. Biol. Bull. 180, 103-111 (1991).</t>
  </si>
  <si>
    <t>20C Temp corrected dig. time (h-1)*</t>
  </si>
  <si>
    <t>* following Hansen et al. 1997</t>
  </si>
  <si>
    <t>Hansen, P. J., Bjørnsen, P. K. &amp; Hansen, B. W. Zooplankton grazing and growth: Scaling within the 2-2,000µm body size range. Limnol. Oceanogr. 42, 687-704 (1997).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</si>
</sst>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1" fillId="0" borderId="5" xfId="0" applyFont="1" applyBorder="1"/>
    <xf numFmtId="0" fontId="2" fillId="0" borderId="5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1" fillId="5" borderId="5" xfId="0" applyNumberFormat="1" applyFont="1" applyFill="1" applyBorder="1" applyAlignment="1">
      <alignment horizontal="center"/>
    </xf>
    <xf numFmtId="2" fontId="1" fillId="5" borderId="5" xfId="0" applyNumberFormat="1" applyFont="1" applyFill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7" xfId="0" applyFont="1" applyBorder="1"/>
    <xf numFmtId="0" fontId="1" fillId="0" borderId="7" xfId="0" applyFont="1" applyBorder="1"/>
    <xf numFmtId="0" fontId="2" fillId="0" borderId="7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2" fontId="1" fillId="5" borderId="7" xfId="0" applyNumberFormat="1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1"/>
  <sheetViews>
    <sheetView tabSelected="1" zoomScale="85" zoomScaleNormal="85" workbookViewId="0">
      <pane ySplit="960" activePane="bottomLeft"/>
      <selection activeCell="S1" sqref="S1:S1048576"/>
      <selection pane="bottomLeft" activeCell="S7" sqref="S7"/>
    </sheetView>
  </sheetViews>
  <sheetFormatPr defaultColWidth="12.7109375" defaultRowHeight="12.75" x14ac:dyDescent="0.2"/>
  <cols>
    <col min="1" max="2" width="12.7109375" style="10"/>
    <col min="3" max="3" width="33.28515625" style="10" bestFit="1" customWidth="1"/>
    <col min="4" max="5" width="12.7109375" style="10"/>
    <col min="6" max="6" width="12.28515625" style="10" customWidth="1"/>
    <col min="7" max="16" width="12.7109375" style="10"/>
    <col min="17" max="17" width="12.7109375" style="48"/>
    <col min="18" max="18" width="18.7109375" style="49" bestFit="1" customWidth="1"/>
    <col min="19" max="16384" width="12.7109375" style="10"/>
  </cols>
  <sheetData>
    <row r="1" spans="1:18" s="3" customFormat="1" ht="41.45" x14ac:dyDescent="0.3">
      <c r="A1" s="1" t="s">
        <v>0</v>
      </c>
      <c r="B1" s="1" t="s">
        <v>1</v>
      </c>
      <c r="C1" s="1" t="s">
        <v>2</v>
      </c>
      <c r="D1" s="59" t="s">
        <v>3</v>
      </c>
      <c r="E1" s="60"/>
      <c r="F1" s="1" t="s">
        <v>4</v>
      </c>
      <c r="G1" s="59" t="s">
        <v>5</v>
      </c>
      <c r="H1" s="60"/>
      <c r="I1" s="1" t="s">
        <v>6</v>
      </c>
      <c r="J1" s="1" t="s">
        <v>7</v>
      </c>
      <c r="K1" s="1" t="s">
        <v>8</v>
      </c>
      <c r="L1" s="2" t="s">
        <v>83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10</v>
      </c>
      <c r="R1" s="51" t="s">
        <v>13</v>
      </c>
    </row>
    <row r="2" spans="1:18" s="3" customFormat="1" ht="13.9" x14ac:dyDescent="0.3">
      <c r="A2" s="1"/>
      <c r="B2" s="1"/>
      <c r="C2" s="1"/>
      <c r="D2" s="4" t="s">
        <v>14</v>
      </c>
      <c r="E2" s="4" t="s">
        <v>15</v>
      </c>
      <c r="F2" s="1"/>
      <c r="G2" s="4" t="s">
        <v>14</v>
      </c>
      <c r="H2" s="4" t="s">
        <v>15</v>
      </c>
      <c r="I2" s="1"/>
      <c r="J2" s="1"/>
      <c r="K2" s="1"/>
      <c r="L2" s="2"/>
      <c r="M2" s="1"/>
      <c r="N2" s="1"/>
      <c r="O2" s="1"/>
      <c r="P2" s="1"/>
      <c r="Q2" s="1"/>
      <c r="R2" s="51"/>
    </row>
    <row r="3" spans="1:18" ht="13.9" x14ac:dyDescent="0.3">
      <c r="A3" s="5" t="s">
        <v>16</v>
      </c>
      <c r="B3" s="5" t="s">
        <v>17</v>
      </c>
      <c r="C3" s="5" t="s">
        <v>18</v>
      </c>
      <c r="D3" s="6">
        <v>30</v>
      </c>
      <c r="E3" s="7">
        <v>60</v>
      </c>
      <c r="F3" s="6" t="s">
        <v>19</v>
      </c>
      <c r="G3" s="6">
        <v>1</v>
      </c>
      <c r="H3" s="6">
        <v>10</v>
      </c>
      <c r="I3" s="6">
        <v>10</v>
      </c>
      <c r="J3" s="8">
        <v>1</v>
      </c>
      <c r="K3" s="8"/>
      <c r="L3" s="9">
        <v>1.8547903119848379</v>
      </c>
      <c r="M3" s="6" t="s">
        <v>20</v>
      </c>
      <c r="N3" s="6"/>
      <c r="O3" s="6" t="s">
        <v>21</v>
      </c>
      <c r="P3" s="6">
        <v>26</v>
      </c>
      <c r="Q3" s="6">
        <v>1</v>
      </c>
      <c r="R3" s="52" t="s">
        <v>22</v>
      </c>
    </row>
    <row r="4" spans="1:18" ht="13.9" x14ac:dyDescent="0.3">
      <c r="A4" s="5" t="s">
        <v>16</v>
      </c>
      <c r="B4" s="5"/>
      <c r="C4" s="5" t="s">
        <v>18</v>
      </c>
      <c r="D4" s="6">
        <v>25</v>
      </c>
      <c r="E4" s="7"/>
      <c r="F4" s="6" t="s">
        <v>19</v>
      </c>
      <c r="G4" s="11"/>
      <c r="H4" s="11"/>
      <c r="I4" s="11"/>
      <c r="J4" s="12">
        <v>1.9</v>
      </c>
      <c r="K4" s="12">
        <v>0.9</v>
      </c>
      <c r="L4" s="9">
        <v>0.67857142857142838</v>
      </c>
      <c r="M4" s="6"/>
      <c r="N4" s="6"/>
      <c r="O4" s="6"/>
      <c r="P4" s="6">
        <v>10</v>
      </c>
      <c r="Q4" s="6"/>
      <c r="R4" s="52" t="s">
        <v>23</v>
      </c>
    </row>
    <row r="5" spans="1:18" ht="13.9" x14ac:dyDescent="0.3">
      <c r="A5" s="5" t="s">
        <v>16</v>
      </c>
      <c r="B5" s="5"/>
      <c r="C5" s="5" t="s">
        <v>24</v>
      </c>
      <c r="D5" s="6">
        <v>12</v>
      </c>
      <c r="E5" s="7">
        <v>21</v>
      </c>
      <c r="F5" s="6" t="s">
        <v>25</v>
      </c>
      <c r="G5" s="11">
        <v>1</v>
      </c>
      <c r="H5" s="11">
        <v>5</v>
      </c>
      <c r="I5" s="11">
        <v>5</v>
      </c>
      <c r="J5" s="12">
        <v>0.9</v>
      </c>
      <c r="K5" s="12">
        <v>0.2</v>
      </c>
      <c r="L5" s="9">
        <v>0.89999999999999991</v>
      </c>
      <c r="M5" s="6">
        <v>0.8</v>
      </c>
      <c r="N5" s="6">
        <v>0.06</v>
      </c>
      <c r="O5" s="6">
        <v>9</v>
      </c>
      <c r="P5" s="6">
        <v>20</v>
      </c>
      <c r="Q5" s="6"/>
      <c r="R5" s="52" t="s">
        <v>26</v>
      </c>
    </row>
    <row r="6" spans="1:18" ht="13.9" x14ac:dyDescent="0.3">
      <c r="A6" s="5" t="s">
        <v>16</v>
      </c>
      <c r="B6" s="5"/>
      <c r="C6" s="5" t="s">
        <v>24</v>
      </c>
      <c r="D6" s="6">
        <v>25</v>
      </c>
      <c r="E6" s="7">
        <v>36</v>
      </c>
      <c r="F6" s="6" t="s">
        <v>25</v>
      </c>
      <c r="G6" s="6">
        <v>1</v>
      </c>
      <c r="H6" s="6">
        <v>6</v>
      </c>
      <c r="I6" s="6">
        <v>6</v>
      </c>
      <c r="J6" s="8">
        <v>1.1000000000000001</v>
      </c>
      <c r="K6" s="8">
        <v>0.5</v>
      </c>
      <c r="L6" s="9">
        <v>1.1000000000000001</v>
      </c>
      <c r="M6" s="6">
        <v>0.8</v>
      </c>
      <c r="N6" s="6">
        <v>0.06</v>
      </c>
      <c r="O6" s="6">
        <v>29</v>
      </c>
      <c r="P6" s="6">
        <v>20</v>
      </c>
      <c r="Q6" s="6"/>
      <c r="R6" s="52" t="s">
        <v>26</v>
      </c>
    </row>
    <row r="7" spans="1:18" ht="13.9" x14ac:dyDescent="0.3">
      <c r="A7" s="5" t="s">
        <v>16</v>
      </c>
      <c r="B7" s="5"/>
      <c r="C7" s="5" t="s">
        <v>24</v>
      </c>
      <c r="D7" s="6">
        <v>15</v>
      </c>
      <c r="E7" s="7">
        <v>20</v>
      </c>
      <c r="F7" s="6" t="s">
        <v>25</v>
      </c>
      <c r="G7" s="6">
        <v>10</v>
      </c>
      <c r="H7" s="6">
        <v>23</v>
      </c>
      <c r="I7" s="6">
        <v>23</v>
      </c>
      <c r="J7" s="8">
        <v>4.8</v>
      </c>
      <c r="K7" s="8">
        <v>0.6</v>
      </c>
      <c r="L7" s="9">
        <v>4.8</v>
      </c>
      <c r="M7" s="6">
        <v>0.8</v>
      </c>
      <c r="N7" s="6">
        <v>0.06</v>
      </c>
      <c r="O7" s="6">
        <v>6</v>
      </c>
      <c r="P7" s="6">
        <v>20</v>
      </c>
      <c r="Q7" s="6"/>
      <c r="R7" s="52" t="s">
        <v>26</v>
      </c>
    </row>
    <row r="8" spans="1:18" ht="13.9" x14ac:dyDescent="0.3">
      <c r="A8" s="5" t="s">
        <v>16</v>
      </c>
      <c r="B8" s="5"/>
      <c r="C8" s="5" t="s">
        <v>24</v>
      </c>
      <c r="D8" s="6">
        <v>27</v>
      </c>
      <c r="E8" s="7">
        <v>38</v>
      </c>
      <c r="F8" s="6" t="s">
        <v>25</v>
      </c>
      <c r="G8" s="6">
        <v>10</v>
      </c>
      <c r="H8" s="6">
        <v>50</v>
      </c>
      <c r="I8" s="6">
        <v>50</v>
      </c>
      <c r="J8" s="8">
        <v>1.7</v>
      </c>
      <c r="K8" s="8">
        <v>0.8</v>
      </c>
      <c r="L8" s="9">
        <v>1.7</v>
      </c>
      <c r="M8" s="6">
        <v>0.8</v>
      </c>
      <c r="N8" s="6">
        <v>0.06</v>
      </c>
      <c r="O8" s="6">
        <v>17</v>
      </c>
      <c r="P8" s="6">
        <v>20</v>
      </c>
      <c r="Q8" s="6"/>
      <c r="R8" s="52" t="s">
        <v>26</v>
      </c>
    </row>
    <row r="9" spans="1:18" ht="13.9" x14ac:dyDescent="0.3">
      <c r="A9" s="5" t="s">
        <v>16</v>
      </c>
      <c r="B9" s="5"/>
      <c r="C9" s="5" t="s">
        <v>24</v>
      </c>
      <c r="D9" s="6"/>
      <c r="E9" s="7" t="s">
        <v>27</v>
      </c>
      <c r="F9" s="6" t="s">
        <v>25</v>
      </c>
      <c r="G9" s="6">
        <v>1</v>
      </c>
      <c r="H9" s="6"/>
      <c r="I9" s="6">
        <v>1</v>
      </c>
      <c r="J9" s="8">
        <v>2</v>
      </c>
      <c r="K9" s="8">
        <v>0.95</v>
      </c>
      <c r="L9" s="9">
        <v>2</v>
      </c>
      <c r="M9" s="6"/>
      <c r="N9" s="6"/>
      <c r="O9" s="6">
        <v>14</v>
      </c>
      <c r="P9" s="6">
        <v>20</v>
      </c>
      <c r="Q9" s="6">
        <v>1</v>
      </c>
      <c r="R9" s="52" t="s">
        <v>28</v>
      </c>
    </row>
    <row r="10" spans="1:18" ht="13.9" x14ac:dyDescent="0.3">
      <c r="A10" s="5" t="s">
        <v>16</v>
      </c>
      <c r="B10" s="5"/>
      <c r="C10" s="5" t="s">
        <v>29</v>
      </c>
      <c r="D10" s="6" t="s">
        <v>30</v>
      </c>
      <c r="E10" s="7">
        <v>20</v>
      </c>
      <c r="F10" s="6" t="s">
        <v>25</v>
      </c>
      <c r="G10" s="6">
        <v>1</v>
      </c>
      <c r="H10" s="6">
        <v>8</v>
      </c>
      <c r="I10" s="6">
        <v>8</v>
      </c>
      <c r="J10" s="8">
        <v>4.4000000000000004</v>
      </c>
      <c r="K10" s="8">
        <v>2.1</v>
      </c>
      <c r="L10" s="9">
        <v>4.4000000000000004</v>
      </c>
      <c r="M10" s="6">
        <v>1.2</v>
      </c>
      <c r="N10" s="6">
        <v>0.04</v>
      </c>
      <c r="O10" s="6">
        <v>11</v>
      </c>
      <c r="P10" s="6">
        <v>20</v>
      </c>
      <c r="Q10" s="6"/>
      <c r="R10" s="52" t="s">
        <v>26</v>
      </c>
    </row>
    <row r="11" spans="1:18" ht="13.9" x14ac:dyDescent="0.3">
      <c r="A11" s="5" t="s">
        <v>16</v>
      </c>
      <c r="B11" s="5"/>
      <c r="C11" s="5" t="s">
        <v>29</v>
      </c>
      <c r="D11" s="6">
        <v>26</v>
      </c>
      <c r="E11" s="7">
        <v>35</v>
      </c>
      <c r="F11" s="6" t="s">
        <v>25</v>
      </c>
      <c r="G11" s="6">
        <v>9</v>
      </c>
      <c r="H11" s="6">
        <v>21</v>
      </c>
      <c r="I11" s="6">
        <v>21</v>
      </c>
      <c r="J11" s="8">
        <v>2.2999999999999998</v>
      </c>
      <c r="K11" s="8">
        <v>0.8</v>
      </c>
      <c r="L11" s="9">
        <v>2.2999999999999998</v>
      </c>
      <c r="M11" s="6">
        <v>1.2</v>
      </c>
      <c r="N11" s="6">
        <v>0.04</v>
      </c>
      <c r="O11" s="6">
        <v>5</v>
      </c>
      <c r="P11" s="6">
        <v>20</v>
      </c>
      <c r="Q11" s="6"/>
      <c r="R11" s="52" t="s">
        <v>26</v>
      </c>
    </row>
    <row r="12" spans="1:18" ht="13.9" x14ac:dyDescent="0.3">
      <c r="A12" s="5" t="s">
        <v>16</v>
      </c>
      <c r="B12" s="5"/>
      <c r="C12" s="5" t="s">
        <v>31</v>
      </c>
      <c r="D12" s="6">
        <v>10</v>
      </c>
      <c r="E12" s="7">
        <v>16</v>
      </c>
      <c r="F12" s="6" t="s">
        <v>25</v>
      </c>
      <c r="G12" s="6">
        <v>1</v>
      </c>
      <c r="H12" s="6">
        <v>4</v>
      </c>
      <c r="I12" s="6">
        <v>4</v>
      </c>
      <c r="J12" s="8">
        <v>1</v>
      </c>
      <c r="K12" s="8">
        <v>0.3</v>
      </c>
      <c r="L12" s="9">
        <v>1</v>
      </c>
      <c r="M12" s="6">
        <v>0.45</v>
      </c>
      <c r="N12" s="6">
        <v>0.06</v>
      </c>
      <c r="O12" s="6">
        <v>10</v>
      </c>
      <c r="P12" s="6">
        <v>20</v>
      </c>
      <c r="Q12" s="6"/>
      <c r="R12" s="52" t="s">
        <v>26</v>
      </c>
    </row>
    <row r="13" spans="1:18" ht="13.9" x14ac:dyDescent="0.3">
      <c r="A13" s="5" t="s">
        <v>16</v>
      </c>
      <c r="B13" s="5"/>
      <c r="C13" s="5" t="s">
        <v>32</v>
      </c>
      <c r="D13" s="6">
        <v>30</v>
      </c>
      <c r="E13" s="7">
        <v>60</v>
      </c>
      <c r="F13" s="6" t="s">
        <v>19</v>
      </c>
      <c r="G13" s="6">
        <v>10</v>
      </c>
      <c r="H13" s="6">
        <v>50</v>
      </c>
      <c r="I13" s="6">
        <v>50</v>
      </c>
      <c r="J13" s="8">
        <v>0.5</v>
      </c>
      <c r="K13" s="8"/>
      <c r="L13" s="9">
        <v>0.92739515599241895</v>
      </c>
      <c r="M13" s="6" t="s">
        <v>33</v>
      </c>
      <c r="N13" s="6"/>
      <c r="O13" s="6" t="s">
        <v>21</v>
      </c>
      <c r="P13" s="6">
        <v>26</v>
      </c>
      <c r="Q13" s="6">
        <v>1</v>
      </c>
      <c r="R13" s="52" t="s">
        <v>22</v>
      </c>
    </row>
    <row r="14" spans="1:18" ht="13.9" x14ac:dyDescent="0.3">
      <c r="A14" s="5" t="s">
        <v>16</v>
      </c>
      <c r="B14" s="5"/>
      <c r="C14" s="5"/>
      <c r="D14" s="6">
        <v>25</v>
      </c>
      <c r="E14" s="7"/>
      <c r="F14" s="6" t="s">
        <v>19</v>
      </c>
      <c r="G14" s="6"/>
      <c r="H14" s="6"/>
      <c r="I14" s="6"/>
      <c r="J14" s="8">
        <v>1.5</v>
      </c>
      <c r="K14" s="8">
        <v>0.4</v>
      </c>
      <c r="L14" s="9">
        <v>1.1013968996818442</v>
      </c>
      <c r="M14" s="6"/>
      <c r="N14" s="6"/>
      <c r="O14" s="6"/>
      <c r="P14" s="6">
        <v>17</v>
      </c>
      <c r="Q14" s="6"/>
      <c r="R14" s="52" t="s">
        <v>23</v>
      </c>
    </row>
    <row r="15" spans="1:18" ht="13.9" x14ac:dyDescent="0.3">
      <c r="A15" s="5" t="s">
        <v>34</v>
      </c>
      <c r="B15" s="5"/>
      <c r="C15" s="5"/>
      <c r="D15" s="6">
        <v>0.5</v>
      </c>
      <c r="E15" s="7">
        <v>4</v>
      </c>
      <c r="F15" s="6" t="s">
        <v>25</v>
      </c>
      <c r="G15" s="6">
        <v>1</v>
      </c>
      <c r="H15" s="6"/>
      <c r="I15" s="6">
        <v>1</v>
      </c>
      <c r="J15" s="8">
        <v>2</v>
      </c>
      <c r="K15" s="8"/>
      <c r="L15" s="9">
        <v>3.7095806239696762</v>
      </c>
      <c r="M15" s="6" t="s">
        <v>35</v>
      </c>
      <c r="N15" s="6"/>
      <c r="O15" s="6">
        <v>295</v>
      </c>
      <c r="P15" s="6">
        <v>26</v>
      </c>
      <c r="Q15" s="6"/>
      <c r="R15" s="52" t="s">
        <v>36</v>
      </c>
    </row>
    <row r="16" spans="1:18" ht="13.9" x14ac:dyDescent="0.3">
      <c r="A16" s="5" t="s">
        <v>34</v>
      </c>
      <c r="B16" s="5"/>
      <c r="C16" s="5"/>
      <c r="D16" s="6" t="s">
        <v>37</v>
      </c>
      <c r="E16" s="7">
        <v>13</v>
      </c>
      <c r="F16" s="6" t="s">
        <v>19</v>
      </c>
      <c r="G16" s="6">
        <v>1</v>
      </c>
      <c r="H16" s="6"/>
      <c r="I16" s="6">
        <v>1</v>
      </c>
      <c r="J16" s="8">
        <v>1</v>
      </c>
      <c r="K16" s="8">
        <v>0.25</v>
      </c>
      <c r="L16" s="9">
        <v>1.8547903119848379</v>
      </c>
      <c r="M16" s="6" t="s">
        <v>35</v>
      </c>
      <c r="N16" s="6"/>
      <c r="O16" s="6">
        <v>295</v>
      </c>
      <c r="P16" s="6">
        <v>26</v>
      </c>
      <c r="Q16" s="6"/>
      <c r="R16" s="52" t="s">
        <v>36</v>
      </c>
    </row>
    <row r="17" spans="1:18" ht="13.9" hidden="1" x14ac:dyDescent="0.3">
      <c r="A17" s="13" t="s">
        <v>34</v>
      </c>
      <c r="B17" s="13"/>
      <c r="C17" s="13"/>
      <c r="D17" s="14">
        <v>11</v>
      </c>
      <c r="E17" s="15">
        <v>13</v>
      </c>
      <c r="F17" s="14" t="s">
        <v>19</v>
      </c>
      <c r="G17" s="14">
        <v>1</v>
      </c>
      <c r="H17" s="14">
        <v>5</v>
      </c>
      <c r="I17" s="14">
        <v>5</v>
      </c>
      <c r="J17" s="16">
        <v>1.7025999999999999</v>
      </c>
      <c r="K17" s="16">
        <v>0.53442492456845581</v>
      </c>
      <c r="L17" s="9">
        <v>3.1579659851853852</v>
      </c>
      <c r="M17" s="14" t="s">
        <v>35</v>
      </c>
      <c r="N17" s="14"/>
      <c r="O17" s="14">
        <v>42</v>
      </c>
      <c r="P17" s="14">
        <v>26</v>
      </c>
      <c r="Q17" s="14"/>
      <c r="R17" s="53" t="s">
        <v>36</v>
      </c>
    </row>
    <row r="18" spans="1:18" ht="13.9" hidden="1" x14ac:dyDescent="0.3">
      <c r="A18" s="13" t="s">
        <v>34</v>
      </c>
      <c r="B18" s="13"/>
      <c r="C18" s="13"/>
      <c r="D18" s="14">
        <v>11</v>
      </c>
      <c r="E18" s="15">
        <v>13</v>
      </c>
      <c r="F18" s="14" t="s">
        <v>19</v>
      </c>
      <c r="G18" s="14">
        <v>6</v>
      </c>
      <c r="H18" s="14">
        <v>10</v>
      </c>
      <c r="I18" s="14">
        <v>10</v>
      </c>
      <c r="J18" s="16">
        <v>3.3926000000000003</v>
      </c>
      <c r="K18" s="16">
        <v>0.53442492456845458</v>
      </c>
      <c r="L18" s="9">
        <v>6.292561612439763</v>
      </c>
      <c r="M18" s="14" t="s">
        <v>35</v>
      </c>
      <c r="N18" s="14"/>
      <c r="O18" s="14">
        <v>9</v>
      </c>
      <c r="P18" s="14">
        <v>26</v>
      </c>
      <c r="Q18" s="14"/>
      <c r="R18" s="53" t="s">
        <v>36</v>
      </c>
    </row>
    <row r="19" spans="1:18" ht="13.9" hidden="1" x14ac:dyDescent="0.3">
      <c r="A19" s="13" t="s">
        <v>34</v>
      </c>
      <c r="B19" s="13"/>
      <c r="C19" s="13"/>
      <c r="D19" s="14">
        <v>11</v>
      </c>
      <c r="E19" s="15">
        <v>13</v>
      </c>
      <c r="F19" s="14" t="s">
        <v>19</v>
      </c>
      <c r="G19" s="14">
        <v>10</v>
      </c>
      <c r="H19" s="14">
        <v>13</v>
      </c>
      <c r="I19" s="14">
        <v>13</v>
      </c>
      <c r="J19" s="16">
        <v>4.7445999999999993</v>
      </c>
      <c r="K19" s="16">
        <v>0.33800000000000008</v>
      </c>
      <c r="L19" s="9">
        <v>8.800238114243264</v>
      </c>
      <c r="M19" s="14" t="s">
        <v>35</v>
      </c>
      <c r="N19" s="14"/>
      <c r="O19" s="14">
        <v>3</v>
      </c>
      <c r="P19" s="14">
        <v>26</v>
      </c>
      <c r="Q19" s="14"/>
      <c r="R19" s="53" t="s">
        <v>36</v>
      </c>
    </row>
    <row r="20" spans="1:18" ht="13.9" x14ac:dyDescent="0.3">
      <c r="A20" s="5" t="s">
        <v>16</v>
      </c>
      <c r="B20" s="5"/>
      <c r="C20" s="5"/>
      <c r="D20" s="6">
        <v>0.5</v>
      </c>
      <c r="E20" s="7">
        <v>1.5</v>
      </c>
      <c r="F20" s="6" t="s">
        <v>25</v>
      </c>
      <c r="G20" s="6"/>
      <c r="H20" s="6"/>
      <c r="I20" s="6"/>
      <c r="J20" s="8">
        <v>1.25</v>
      </c>
      <c r="K20" s="8">
        <v>0.42</v>
      </c>
      <c r="L20" s="9">
        <v>1.38556152825034</v>
      </c>
      <c r="M20" s="6" t="s">
        <v>38</v>
      </c>
      <c r="N20" s="6"/>
      <c r="O20" s="6">
        <v>26</v>
      </c>
      <c r="P20" s="6">
        <v>21</v>
      </c>
      <c r="Q20" s="6"/>
      <c r="R20" s="52" t="s">
        <v>39</v>
      </c>
    </row>
    <row r="21" spans="1:18" ht="14.45" thickBot="1" x14ac:dyDescent="0.35">
      <c r="A21" s="17" t="s">
        <v>16</v>
      </c>
      <c r="B21" s="17"/>
      <c r="C21" s="17"/>
      <c r="D21" s="18">
        <v>1.4</v>
      </c>
      <c r="E21" s="19">
        <v>2.2999999999999998</v>
      </c>
      <c r="F21" s="18" t="s">
        <v>25</v>
      </c>
      <c r="G21" s="18"/>
      <c r="H21" s="18"/>
      <c r="I21" s="18"/>
      <c r="J21" s="20">
        <v>2.16</v>
      </c>
      <c r="K21" s="20">
        <v>1.08</v>
      </c>
      <c r="L21" s="9">
        <v>2.3942503208165875</v>
      </c>
      <c r="M21" s="18" t="s">
        <v>40</v>
      </c>
      <c r="N21" s="18"/>
      <c r="O21" s="18">
        <v>46</v>
      </c>
      <c r="P21" s="18">
        <v>21</v>
      </c>
      <c r="Q21" s="18"/>
      <c r="R21" s="54" t="s">
        <v>39</v>
      </c>
    </row>
    <row r="22" spans="1:18" ht="14.45" thickBot="1" x14ac:dyDescent="0.35">
      <c r="A22" s="21"/>
      <c r="B22" s="22" t="s">
        <v>41</v>
      </c>
      <c r="C22" s="22" t="s">
        <v>42</v>
      </c>
      <c r="D22" s="23"/>
      <c r="E22" s="24"/>
      <c r="F22" s="23"/>
      <c r="G22" s="23"/>
      <c r="H22" s="23"/>
      <c r="I22" s="23"/>
      <c r="J22" s="25"/>
      <c r="K22" s="25"/>
      <c r="L22" s="26">
        <v>2.0066460363282483</v>
      </c>
      <c r="M22" s="27">
        <f>STDEV(L3:L16,L20:L21)</f>
        <v>1.2649437669652934</v>
      </c>
      <c r="N22" s="23"/>
      <c r="O22" s="23"/>
      <c r="P22" s="23"/>
      <c r="Q22" s="23"/>
      <c r="R22" s="55"/>
    </row>
    <row r="23" spans="1:18" ht="13.9" x14ac:dyDescent="0.3">
      <c r="A23" s="28" t="s">
        <v>16</v>
      </c>
      <c r="B23" s="28" t="s">
        <v>43</v>
      </c>
      <c r="C23" s="28" t="s">
        <v>24</v>
      </c>
      <c r="D23" s="29">
        <v>30</v>
      </c>
      <c r="E23" s="30">
        <v>60</v>
      </c>
      <c r="F23" s="29" t="s">
        <v>19</v>
      </c>
      <c r="G23" s="29">
        <v>10</v>
      </c>
      <c r="H23" s="29">
        <v>50</v>
      </c>
      <c r="I23" s="29">
        <v>50</v>
      </c>
      <c r="J23" s="31">
        <v>0.5</v>
      </c>
      <c r="K23" s="31"/>
      <c r="L23" s="9">
        <v>0.92739515599241895</v>
      </c>
      <c r="M23" s="29" t="s">
        <v>33</v>
      </c>
      <c r="N23" s="29"/>
      <c r="O23" s="29" t="s">
        <v>21</v>
      </c>
      <c r="P23" s="29">
        <v>26</v>
      </c>
      <c r="Q23" s="29">
        <v>1</v>
      </c>
      <c r="R23" s="56" t="s">
        <v>22</v>
      </c>
    </row>
    <row r="24" spans="1:18" ht="13.9" x14ac:dyDescent="0.3">
      <c r="A24" s="5" t="s">
        <v>16</v>
      </c>
      <c r="B24" s="5"/>
      <c r="C24" s="5" t="s">
        <v>24</v>
      </c>
      <c r="D24" s="6">
        <v>10</v>
      </c>
      <c r="E24" s="7">
        <v>19</v>
      </c>
      <c r="F24" s="6" t="s">
        <v>25</v>
      </c>
      <c r="G24" s="6">
        <v>10</v>
      </c>
      <c r="H24" s="6">
        <v>50</v>
      </c>
      <c r="I24" s="6">
        <v>50</v>
      </c>
      <c r="J24" s="8">
        <v>0.8</v>
      </c>
      <c r="K24" s="8">
        <v>0.3</v>
      </c>
      <c r="L24" s="9">
        <v>0.8</v>
      </c>
      <c r="M24" s="6">
        <v>0.15</v>
      </c>
      <c r="N24" s="6">
        <v>0.03</v>
      </c>
      <c r="O24" s="6">
        <v>9</v>
      </c>
      <c r="P24" s="6">
        <v>20</v>
      </c>
      <c r="Q24" s="6"/>
      <c r="R24" s="52" t="s">
        <v>26</v>
      </c>
    </row>
    <row r="25" spans="1:18" ht="13.9" x14ac:dyDescent="0.3">
      <c r="A25" s="5" t="s">
        <v>16</v>
      </c>
      <c r="B25" s="5"/>
      <c r="C25" s="5" t="s">
        <v>24</v>
      </c>
      <c r="D25" s="6">
        <v>20</v>
      </c>
      <c r="E25" s="7">
        <v>33</v>
      </c>
      <c r="F25" s="6" t="s">
        <v>25</v>
      </c>
      <c r="G25" s="6">
        <v>15</v>
      </c>
      <c r="H25" s="6">
        <v>40</v>
      </c>
      <c r="I25" s="6">
        <v>40</v>
      </c>
      <c r="J25" s="8">
        <v>0.5</v>
      </c>
      <c r="K25" s="8">
        <v>0.1</v>
      </c>
      <c r="L25" s="9">
        <v>0.5</v>
      </c>
      <c r="M25" s="6">
        <v>0.15</v>
      </c>
      <c r="N25" s="6">
        <v>0.03</v>
      </c>
      <c r="O25" s="6">
        <v>10</v>
      </c>
      <c r="P25" s="6">
        <v>20</v>
      </c>
      <c r="Q25" s="6"/>
      <c r="R25" s="52" t="s">
        <v>26</v>
      </c>
    </row>
    <row r="26" spans="1:18" ht="13.9" x14ac:dyDescent="0.3">
      <c r="A26" s="32" t="s">
        <v>16</v>
      </c>
      <c r="B26" s="32"/>
      <c r="C26" s="32" t="s">
        <v>24</v>
      </c>
      <c r="D26" s="33"/>
      <c r="E26" s="34" t="s">
        <v>27</v>
      </c>
      <c r="F26" s="33" t="s">
        <v>25</v>
      </c>
      <c r="G26" s="33">
        <v>1</v>
      </c>
      <c r="H26" s="33"/>
      <c r="I26" s="33">
        <v>1</v>
      </c>
      <c r="J26" s="35">
        <v>0.28333333333333333</v>
      </c>
      <c r="K26" s="35">
        <v>0.11666666666666667</v>
      </c>
      <c r="L26" s="9">
        <v>0.28333333333333321</v>
      </c>
      <c r="M26" s="33"/>
      <c r="N26" s="33"/>
      <c r="O26" s="33">
        <v>24</v>
      </c>
      <c r="P26" s="33">
        <v>20</v>
      </c>
      <c r="Q26" s="33">
        <v>1</v>
      </c>
      <c r="R26" s="57" t="s">
        <v>28</v>
      </c>
    </row>
    <row r="27" spans="1:18" ht="13.9" x14ac:dyDescent="0.3">
      <c r="A27" s="32" t="s">
        <v>16</v>
      </c>
      <c r="B27" s="32"/>
      <c r="C27" s="32" t="s">
        <v>24</v>
      </c>
      <c r="D27" s="33"/>
      <c r="E27" s="34" t="s">
        <v>44</v>
      </c>
      <c r="F27" s="33" t="s">
        <v>25</v>
      </c>
      <c r="G27" s="33">
        <v>1</v>
      </c>
      <c r="H27" s="33"/>
      <c r="I27" s="33">
        <v>1</v>
      </c>
      <c r="J27" s="35">
        <v>0.35</v>
      </c>
      <c r="K27" s="35">
        <v>0.05</v>
      </c>
      <c r="L27" s="9">
        <v>0.34999999999999992</v>
      </c>
      <c r="M27" s="33"/>
      <c r="N27" s="33"/>
      <c r="O27" s="33">
        <v>12</v>
      </c>
      <c r="P27" s="33">
        <v>20</v>
      </c>
      <c r="Q27" s="33">
        <v>1</v>
      </c>
      <c r="R27" s="57" t="s">
        <v>28</v>
      </c>
    </row>
    <row r="28" spans="1:18" ht="13.9" x14ac:dyDescent="0.3">
      <c r="A28" s="32" t="s">
        <v>16</v>
      </c>
      <c r="B28" s="32"/>
      <c r="C28" s="32" t="s">
        <v>24</v>
      </c>
      <c r="D28" s="33"/>
      <c r="E28" s="34" t="s">
        <v>45</v>
      </c>
      <c r="F28" s="33" t="s">
        <v>25</v>
      </c>
      <c r="G28" s="33">
        <v>1</v>
      </c>
      <c r="H28" s="33"/>
      <c r="I28" s="33">
        <v>1</v>
      </c>
      <c r="J28" s="35">
        <v>0.3</v>
      </c>
      <c r="K28" s="35">
        <v>0.3</v>
      </c>
      <c r="L28" s="9">
        <v>0.29999999999999993</v>
      </c>
      <c r="M28" s="33"/>
      <c r="N28" s="33"/>
      <c r="O28" s="33">
        <v>6</v>
      </c>
      <c r="P28" s="33">
        <v>20</v>
      </c>
      <c r="Q28" s="33">
        <v>1</v>
      </c>
      <c r="R28" s="57" t="s">
        <v>28</v>
      </c>
    </row>
    <row r="29" spans="1:18" ht="13.9" x14ac:dyDescent="0.3">
      <c r="A29" s="32" t="s">
        <v>16</v>
      </c>
      <c r="B29" s="32"/>
      <c r="C29" s="32" t="s">
        <v>24</v>
      </c>
      <c r="D29" s="33"/>
      <c r="E29" s="34" t="s">
        <v>46</v>
      </c>
      <c r="F29" s="33" t="s">
        <v>25</v>
      </c>
      <c r="G29" s="33">
        <v>1</v>
      </c>
      <c r="H29" s="33"/>
      <c r="I29" s="33">
        <v>1</v>
      </c>
      <c r="J29" s="35">
        <v>0.1</v>
      </c>
      <c r="K29" s="35">
        <v>6.6666666666666666E-2</v>
      </c>
      <c r="L29" s="9">
        <v>0.1</v>
      </c>
      <c r="M29" s="33"/>
      <c r="N29" s="33"/>
      <c r="O29" s="33">
        <v>6</v>
      </c>
      <c r="P29" s="33">
        <v>20</v>
      </c>
      <c r="Q29" s="33">
        <v>1</v>
      </c>
      <c r="R29" s="57" t="s">
        <v>28</v>
      </c>
    </row>
    <row r="30" spans="1:18" ht="14.45" thickBot="1" x14ac:dyDescent="0.35">
      <c r="A30" s="17" t="s">
        <v>16</v>
      </c>
      <c r="B30" s="17"/>
      <c r="C30" s="17"/>
      <c r="D30" s="18">
        <v>0.3</v>
      </c>
      <c r="E30" s="19">
        <v>1</v>
      </c>
      <c r="F30" s="18" t="s">
        <v>25</v>
      </c>
      <c r="G30" s="18"/>
      <c r="H30" s="18"/>
      <c r="I30" s="18"/>
      <c r="J30" s="20">
        <v>1.1399999999999999</v>
      </c>
      <c r="K30" s="20">
        <v>0.46</v>
      </c>
      <c r="L30" s="9">
        <v>1.2636321137643098</v>
      </c>
      <c r="M30" s="18" t="s">
        <v>47</v>
      </c>
      <c r="N30" s="18"/>
      <c r="O30" s="18">
        <v>58</v>
      </c>
      <c r="P30" s="18">
        <v>21</v>
      </c>
      <c r="Q30" s="18"/>
      <c r="R30" s="54" t="s">
        <v>39</v>
      </c>
    </row>
    <row r="31" spans="1:18" ht="14.45" thickBot="1" x14ac:dyDescent="0.35">
      <c r="A31" s="21"/>
      <c r="B31" s="22" t="s">
        <v>43</v>
      </c>
      <c r="C31" s="22" t="s">
        <v>42</v>
      </c>
      <c r="D31" s="23"/>
      <c r="E31" s="23"/>
      <c r="F31" s="23"/>
      <c r="G31" s="23"/>
      <c r="H31" s="23"/>
      <c r="I31" s="23"/>
      <c r="J31" s="25"/>
      <c r="K31" s="25"/>
      <c r="L31" s="26">
        <v>0.56554507538625776</v>
      </c>
      <c r="M31" s="27">
        <f>STDEV(L30,L23:L25)</f>
        <v>0.31623306001975865</v>
      </c>
      <c r="N31" s="23"/>
      <c r="O31" s="23"/>
      <c r="P31" s="23"/>
      <c r="Q31" s="23"/>
      <c r="R31" s="55"/>
    </row>
    <row r="32" spans="1:18" ht="13.9" x14ac:dyDescent="0.3">
      <c r="A32" s="5" t="s">
        <v>16</v>
      </c>
      <c r="B32" s="5" t="s">
        <v>48</v>
      </c>
      <c r="C32" s="5" t="s">
        <v>49</v>
      </c>
      <c r="D32" s="6">
        <v>10</v>
      </c>
      <c r="E32" s="7">
        <v>18</v>
      </c>
      <c r="F32" s="6" t="s">
        <v>25</v>
      </c>
      <c r="G32" s="6">
        <v>1</v>
      </c>
      <c r="H32" s="6">
        <v>6</v>
      </c>
      <c r="I32" s="6">
        <v>6</v>
      </c>
      <c r="J32" s="8">
        <v>2.8</v>
      </c>
      <c r="K32" s="8">
        <v>0.8</v>
      </c>
      <c r="L32" s="9">
        <v>2.8000000000000003</v>
      </c>
      <c r="M32" s="6">
        <v>0.82</v>
      </c>
      <c r="N32" s="6">
        <v>0.13</v>
      </c>
      <c r="O32" s="6">
        <v>7</v>
      </c>
      <c r="P32" s="6">
        <v>20</v>
      </c>
      <c r="Q32" s="6"/>
      <c r="R32" s="52" t="s">
        <v>26</v>
      </c>
    </row>
    <row r="33" spans="1:18" ht="13.9" x14ac:dyDescent="0.3">
      <c r="A33" s="5" t="s">
        <v>16</v>
      </c>
      <c r="B33" s="5"/>
      <c r="C33" s="5" t="s">
        <v>49</v>
      </c>
      <c r="D33" s="6">
        <v>25</v>
      </c>
      <c r="E33" s="7">
        <v>40</v>
      </c>
      <c r="F33" s="6" t="s">
        <v>25</v>
      </c>
      <c r="G33" s="6">
        <v>1</v>
      </c>
      <c r="H33" s="6">
        <v>3</v>
      </c>
      <c r="I33" s="6">
        <v>3</v>
      </c>
      <c r="J33" s="8">
        <v>0.5</v>
      </c>
      <c r="K33" s="8">
        <v>0.3</v>
      </c>
      <c r="L33" s="9">
        <v>0.5</v>
      </c>
      <c r="M33" s="6">
        <v>0.82</v>
      </c>
      <c r="N33" s="6">
        <v>0.13</v>
      </c>
      <c r="O33" s="6">
        <v>7</v>
      </c>
      <c r="P33" s="6">
        <v>20</v>
      </c>
      <c r="Q33" s="6"/>
      <c r="R33" s="52" t="s">
        <v>26</v>
      </c>
    </row>
    <row r="34" spans="1:18" ht="14.45" thickBot="1" x14ac:dyDescent="0.35">
      <c r="A34" s="17" t="s">
        <v>16</v>
      </c>
      <c r="B34" s="17"/>
      <c r="C34" s="17" t="s">
        <v>49</v>
      </c>
      <c r="D34" s="18">
        <v>9</v>
      </c>
      <c r="E34" s="19">
        <v>15</v>
      </c>
      <c r="F34" s="18" t="s">
        <v>25</v>
      </c>
      <c r="G34" s="18">
        <v>9</v>
      </c>
      <c r="H34" s="18">
        <v>14</v>
      </c>
      <c r="I34" s="18">
        <v>14</v>
      </c>
      <c r="J34" s="20">
        <v>2.8</v>
      </c>
      <c r="K34" s="20">
        <v>0.4</v>
      </c>
      <c r="L34" s="9">
        <v>2.8000000000000003</v>
      </c>
      <c r="M34" s="18">
        <v>0.82</v>
      </c>
      <c r="N34" s="18">
        <v>0.13</v>
      </c>
      <c r="O34" s="18">
        <v>4</v>
      </c>
      <c r="P34" s="18">
        <v>20</v>
      </c>
      <c r="Q34" s="18"/>
      <c r="R34" s="54" t="s">
        <v>26</v>
      </c>
    </row>
    <row r="35" spans="1:18" ht="14.45" thickBot="1" x14ac:dyDescent="0.35">
      <c r="A35" s="21"/>
      <c r="B35" s="22" t="s">
        <v>50</v>
      </c>
      <c r="C35" s="22" t="s">
        <v>42</v>
      </c>
      <c r="D35" s="23"/>
      <c r="E35" s="24"/>
      <c r="F35" s="23"/>
      <c r="G35" s="23"/>
      <c r="H35" s="23"/>
      <c r="I35" s="23"/>
      <c r="J35" s="25"/>
      <c r="K35" s="25"/>
      <c r="L35" s="26">
        <v>2.0333333333333337</v>
      </c>
      <c r="M35" s="27">
        <f>STDEV(L32:L34)</f>
        <v>1.3279056191361394</v>
      </c>
      <c r="N35" s="23"/>
      <c r="O35" s="23"/>
      <c r="P35" s="23"/>
      <c r="Q35" s="23"/>
      <c r="R35" s="55"/>
    </row>
    <row r="36" spans="1:18" ht="14.45" thickBot="1" x14ac:dyDescent="0.35">
      <c r="A36" s="21" t="s">
        <v>16</v>
      </c>
      <c r="B36" s="22" t="s">
        <v>51</v>
      </c>
      <c r="C36" s="21"/>
      <c r="D36" s="23">
        <v>30</v>
      </c>
      <c r="E36" s="24">
        <v>60</v>
      </c>
      <c r="F36" s="23" t="s">
        <v>19</v>
      </c>
      <c r="G36" s="23">
        <v>10</v>
      </c>
      <c r="H36" s="23">
        <v>50</v>
      </c>
      <c r="I36" s="23">
        <v>50</v>
      </c>
      <c r="J36" s="25">
        <v>0.5</v>
      </c>
      <c r="K36" s="25"/>
      <c r="L36" s="26">
        <v>0.92739515599241895</v>
      </c>
      <c r="M36" s="36" t="s">
        <v>33</v>
      </c>
      <c r="N36" s="23"/>
      <c r="O36" s="23" t="s">
        <v>21</v>
      </c>
      <c r="P36" s="23">
        <v>26</v>
      </c>
      <c r="Q36" s="23">
        <v>1</v>
      </c>
      <c r="R36" s="55" t="s">
        <v>22</v>
      </c>
    </row>
    <row r="37" spans="1:18" ht="13.9" x14ac:dyDescent="0.3">
      <c r="A37" s="28" t="s">
        <v>16</v>
      </c>
      <c r="B37" s="28" t="s">
        <v>52</v>
      </c>
      <c r="C37" s="28" t="s">
        <v>53</v>
      </c>
      <c r="D37" s="29"/>
      <c r="E37" s="37"/>
      <c r="F37" s="29"/>
      <c r="G37" s="29" t="s">
        <v>54</v>
      </c>
      <c r="H37" s="29"/>
      <c r="I37" s="29"/>
      <c r="J37" s="31">
        <v>2</v>
      </c>
      <c r="K37" s="31">
        <v>1</v>
      </c>
      <c r="L37" s="9">
        <v>2</v>
      </c>
      <c r="M37" s="29"/>
      <c r="N37" s="29"/>
      <c r="O37" s="29">
        <v>28</v>
      </c>
      <c r="P37" s="29">
        <v>20</v>
      </c>
      <c r="Q37" s="29">
        <v>0.5</v>
      </c>
      <c r="R37" s="56" t="s">
        <v>55</v>
      </c>
    </row>
    <row r="38" spans="1:18" ht="13.5" thickBot="1" x14ac:dyDescent="0.25">
      <c r="A38" s="17" t="s">
        <v>16</v>
      </c>
      <c r="B38" s="17"/>
      <c r="C38" s="17"/>
      <c r="D38" s="18"/>
      <c r="E38" s="38" t="s">
        <v>27</v>
      </c>
      <c r="F38" s="18" t="s">
        <v>25</v>
      </c>
      <c r="G38" s="18">
        <v>1</v>
      </c>
      <c r="H38" s="18"/>
      <c r="I38" s="18">
        <v>1</v>
      </c>
      <c r="J38" s="20">
        <v>1.5</v>
      </c>
      <c r="K38" s="20">
        <v>1.2333333333333334</v>
      </c>
      <c r="L38" s="9">
        <v>1.5</v>
      </c>
      <c r="M38" s="18"/>
      <c r="N38" s="18"/>
      <c r="O38" s="18">
        <v>27</v>
      </c>
      <c r="P38" s="18">
        <v>20</v>
      </c>
      <c r="Q38" s="18">
        <v>1</v>
      </c>
      <c r="R38" s="54" t="s">
        <v>28</v>
      </c>
    </row>
    <row r="39" spans="1:18" ht="13.5" thickBot="1" x14ac:dyDescent="0.25">
      <c r="A39" s="21"/>
      <c r="B39" s="22" t="s">
        <v>52</v>
      </c>
      <c r="C39" s="22" t="s">
        <v>42</v>
      </c>
      <c r="D39" s="23"/>
      <c r="E39" s="23"/>
      <c r="F39" s="23"/>
      <c r="G39" s="23"/>
      <c r="H39" s="23"/>
      <c r="I39" s="23"/>
      <c r="J39" s="25"/>
      <c r="K39" s="25"/>
      <c r="L39" s="26">
        <v>1.75</v>
      </c>
      <c r="M39" s="27">
        <f>STDEV(L37:L38)</f>
        <v>0.35355339059327379</v>
      </c>
      <c r="N39" s="23"/>
      <c r="O39" s="23"/>
      <c r="P39" s="23"/>
      <c r="Q39" s="23"/>
      <c r="R39" s="55"/>
    </row>
    <row r="40" spans="1:18" ht="13.5" thickBot="1" x14ac:dyDescent="0.25">
      <c r="A40" s="21" t="s">
        <v>16</v>
      </c>
      <c r="B40" s="22" t="s">
        <v>56</v>
      </c>
      <c r="C40" s="21"/>
      <c r="D40" s="23"/>
      <c r="E40" s="39" t="s">
        <v>27</v>
      </c>
      <c r="F40" s="23" t="s">
        <v>25</v>
      </c>
      <c r="G40" s="23">
        <v>1</v>
      </c>
      <c r="H40" s="23"/>
      <c r="I40" s="23">
        <v>1</v>
      </c>
      <c r="J40" s="25">
        <v>0.15</v>
      </c>
      <c r="K40" s="25">
        <v>3.3333333333333333E-2</v>
      </c>
      <c r="L40" s="26">
        <v>0.14999999999999997</v>
      </c>
      <c r="M40" s="23"/>
      <c r="N40" s="23"/>
      <c r="O40" s="23">
        <v>6</v>
      </c>
      <c r="P40" s="23">
        <v>20</v>
      </c>
      <c r="Q40" s="23">
        <v>1</v>
      </c>
      <c r="R40" s="55" t="s">
        <v>28</v>
      </c>
    </row>
    <row r="41" spans="1:18" x14ac:dyDescent="0.2">
      <c r="A41" s="28" t="s">
        <v>16</v>
      </c>
      <c r="B41" s="28" t="s">
        <v>57</v>
      </c>
      <c r="C41" s="28" t="s">
        <v>58</v>
      </c>
      <c r="D41" s="29">
        <v>25</v>
      </c>
      <c r="E41" s="37"/>
      <c r="F41" s="29" t="s">
        <v>19</v>
      </c>
      <c r="G41" s="29"/>
      <c r="H41" s="29"/>
      <c r="I41" s="29"/>
      <c r="J41" s="31">
        <v>0.3</v>
      </c>
      <c r="K41" s="31"/>
      <c r="L41" s="9">
        <v>0.22027937993636881</v>
      </c>
      <c r="M41" s="29"/>
      <c r="N41" s="29"/>
      <c r="O41" s="29">
        <v>3</v>
      </c>
      <c r="P41" s="29">
        <v>17</v>
      </c>
      <c r="Q41" s="29"/>
      <c r="R41" s="56" t="s">
        <v>23</v>
      </c>
    </row>
    <row r="42" spans="1:18" ht="13.5" thickBot="1" x14ac:dyDescent="0.25">
      <c r="A42" s="17" t="s">
        <v>16</v>
      </c>
      <c r="B42" s="17" t="s">
        <v>57</v>
      </c>
      <c r="C42" s="17" t="s">
        <v>59</v>
      </c>
      <c r="D42" s="18">
        <v>24</v>
      </c>
      <c r="E42" s="19">
        <v>28</v>
      </c>
      <c r="F42" s="18" t="s">
        <v>25</v>
      </c>
      <c r="G42" s="18">
        <v>1</v>
      </c>
      <c r="H42" s="18">
        <v>3</v>
      </c>
      <c r="I42" s="18">
        <v>3</v>
      </c>
      <c r="J42" s="20">
        <v>0.5</v>
      </c>
      <c r="K42" s="20">
        <v>0.1</v>
      </c>
      <c r="L42" s="9">
        <v>0.5</v>
      </c>
      <c r="M42" s="18">
        <v>1.5</v>
      </c>
      <c r="N42" s="18">
        <v>0.4</v>
      </c>
      <c r="O42" s="18">
        <v>4</v>
      </c>
      <c r="P42" s="18">
        <v>20</v>
      </c>
      <c r="Q42" s="18"/>
      <c r="R42" s="54" t="s">
        <v>26</v>
      </c>
    </row>
    <row r="43" spans="1:18" ht="13.5" thickBot="1" x14ac:dyDescent="0.25">
      <c r="A43" s="21"/>
      <c r="B43" s="22" t="s">
        <v>60</v>
      </c>
      <c r="C43" s="22" t="s">
        <v>42</v>
      </c>
      <c r="D43" s="23"/>
      <c r="E43" s="23"/>
      <c r="F43" s="23"/>
      <c r="G43" s="23"/>
      <c r="H43" s="23"/>
      <c r="I43" s="23"/>
      <c r="J43" s="25"/>
      <c r="K43" s="25"/>
      <c r="L43" s="26">
        <v>0.36013968996818441</v>
      </c>
      <c r="M43" s="27">
        <f>STDEV(L41:L42)</f>
        <v>0.19779234728469952</v>
      </c>
      <c r="N43" s="23"/>
      <c r="O43" s="23"/>
      <c r="P43" s="23"/>
      <c r="Q43" s="23"/>
      <c r="R43" s="55"/>
    </row>
    <row r="44" spans="1:18" x14ac:dyDescent="0.2">
      <c r="A44" s="28" t="s">
        <v>16</v>
      </c>
      <c r="B44" s="28" t="s">
        <v>61</v>
      </c>
      <c r="C44" s="28" t="s">
        <v>62</v>
      </c>
      <c r="D44" s="29"/>
      <c r="E44" s="37" t="s">
        <v>27</v>
      </c>
      <c r="F44" s="29" t="s">
        <v>25</v>
      </c>
      <c r="G44" s="29">
        <v>1</v>
      </c>
      <c r="H44" s="29"/>
      <c r="I44" s="29">
        <v>1</v>
      </c>
      <c r="J44" s="31">
        <v>0.11666666666666667</v>
      </c>
      <c r="K44" s="31">
        <v>4.1666666666666664E-2</v>
      </c>
      <c r="L44" s="9">
        <v>0.11666666666666667</v>
      </c>
      <c r="M44" s="29"/>
      <c r="N44" s="29"/>
      <c r="O44" s="29">
        <v>8</v>
      </c>
      <c r="P44" s="29">
        <v>20</v>
      </c>
      <c r="Q44" s="29">
        <v>1</v>
      </c>
      <c r="R44" s="56" t="s">
        <v>28</v>
      </c>
    </row>
    <row r="45" spans="1:18" x14ac:dyDescent="0.2">
      <c r="A45" s="5" t="s">
        <v>16</v>
      </c>
      <c r="B45" s="5"/>
      <c r="C45" s="5" t="s">
        <v>63</v>
      </c>
      <c r="D45" s="6"/>
      <c r="E45" s="40" t="s">
        <v>27</v>
      </c>
      <c r="F45" s="6" t="s">
        <v>25</v>
      </c>
      <c r="G45" s="6">
        <v>1</v>
      </c>
      <c r="H45" s="6"/>
      <c r="I45" s="6">
        <v>1</v>
      </c>
      <c r="J45" s="8">
        <v>3.0000000000000002E-2</v>
      </c>
      <c r="K45" s="8">
        <v>0.02</v>
      </c>
      <c r="L45" s="9">
        <v>2.9999999999999985E-2</v>
      </c>
      <c r="M45" s="6"/>
      <c r="N45" s="6"/>
      <c r="O45" s="6">
        <v>8</v>
      </c>
      <c r="P45" s="6">
        <v>20</v>
      </c>
      <c r="Q45" s="6">
        <v>1</v>
      </c>
      <c r="R45" s="52" t="s">
        <v>28</v>
      </c>
    </row>
    <row r="46" spans="1:18" ht="13.5" thickBot="1" x14ac:dyDescent="0.25">
      <c r="A46" s="17" t="s">
        <v>16</v>
      </c>
      <c r="B46" s="17"/>
      <c r="C46" s="17" t="s">
        <v>64</v>
      </c>
      <c r="D46" s="18"/>
      <c r="E46" s="38" t="s">
        <v>27</v>
      </c>
      <c r="F46" s="18" t="s">
        <v>25</v>
      </c>
      <c r="G46" s="18">
        <v>1</v>
      </c>
      <c r="H46" s="18"/>
      <c r="I46" s="18">
        <v>1</v>
      </c>
      <c r="J46" s="20">
        <v>0.11166666666666666</v>
      </c>
      <c r="K46" s="20">
        <v>2.5000000000000001E-2</v>
      </c>
      <c r="L46" s="9">
        <v>0.11166666666666664</v>
      </c>
      <c r="M46" s="18"/>
      <c r="N46" s="18"/>
      <c r="O46" s="18">
        <v>3</v>
      </c>
      <c r="P46" s="18">
        <v>20</v>
      </c>
      <c r="Q46" s="18">
        <v>1</v>
      </c>
      <c r="R46" s="54" t="s">
        <v>28</v>
      </c>
    </row>
    <row r="47" spans="1:18" ht="13.5" thickBot="1" x14ac:dyDescent="0.25">
      <c r="A47" s="21"/>
      <c r="B47" s="22" t="s">
        <v>65</v>
      </c>
      <c r="C47" s="22" t="s">
        <v>42</v>
      </c>
      <c r="D47" s="23"/>
      <c r="E47" s="23"/>
      <c r="F47" s="23"/>
      <c r="G47" s="23"/>
      <c r="H47" s="23"/>
      <c r="I47" s="23"/>
      <c r="J47" s="25"/>
      <c r="K47" s="25"/>
      <c r="L47" s="26">
        <v>8.6111111111111097E-2</v>
      </c>
      <c r="M47" s="27">
        <f>STDEV(L44:L46)</f>
        <v>4.8657913976994462E-2</v>
      </c>
      <c r="N47" s="23"/>
      <c r="O47" s="23"/>
      <c r="P47" s="23"/>
      <c r="Q47" s="23"/>
      <c r="R47" s="55"/>
    </row>
    <row r="48" spans="1:18" ht="13.5" thickBot="1" x14ac:dyDescent="0.25">
      <c r="A48" s="41" t="s">
        <v>16</v>
      </c>
      <c r="B48" s="42" t="s">
        <v>66</v>
      </c>
      <c r="C48" s="41" t="s">
        <v>67</v>
      </c>
      <c r="D48" s="43"/>
      <c r="E48" s="44" t="s">
        <v>27</v>
      </c>
      <c r="F48" s="43" t="s">
        <v>25</v>
      </c>
      <c r="G48" s="43">
        <v>1</v>
      </c>
      <c r="H48" s="43"/>
      <c r="I48" s="43">
        <v>1</v>
      </c>
      <c r="J48" s="45">
        <v>2.3333333333333331E-2</v>
      </c>
      <c r="K48" s="45">
        <v>1.6666666666666666E-2</v>
      </c>
      <c r="L48" s="46">
        <v>2.3333333333333321E-2</v>
      </c>
      <c r="M48" s="43"/>
      <c r="N48" s="43"/>
      <c r="O48" s="43">
        <v>29</v>
      </c>
      <c r="P48" s="43">
        <v>20</v>
      </c>
      <c r="Q48" s="43">
        <v>1</v>
      </c>
      <c r="R48" s="58" t="s">
        <v>28</v>
      </c>
    </row>
    <row r="49" spans="1:18" x14ac:dyDescent="0.2">
      <c r="A49" s="28" t="s">
        <v>16</v>
      </c>
      <c r="B49" s="28" t="s">
        <v>68</v>
      </c>
      <c r="C49" s="28"/>
      <c r="D49" s="29">
        <v>8</v>
      </c>
      <c r="E49" s="30">
        <v>9</v>
      </c>
      <c r="F49" s="29" t="s">
        <v>25</v>
      </c>
      <c r="G49" s="29">
        <v>1</v>
      </c>
      <c r="H49" s="29">
        <v>2</v>
      </c>
      <c r="I49" s="29">
        <v>2</v>
      </c>
      <c r="J49" s="31">
        <v>0.4</v>
      </c>
      <c r="K49" s="31">
        <v>0.1</v>
      </c>
      <c r="L49" s="9">
        <v>0.4</v>
      </c>
      <c r="M49" s="29">
        <v>0.14000000000000001</v>
      </c>
      <c r="N49" s="29">
        <v>0.01</v>
      </c>
      <c r="O49" s="29">
        <v>4</v>
      </c>
      <c r="P49" s="29">
        <v>20</v>
      </c>
      <c r="Q49" s="29"/>
      <c r="R49" s="56" t="s">
        <v>26</v>
      </c>
    </row>
    <row r="50" spans="1:18" x14ac:dyDescent="0.2">
      <c r="A50" s="5" t="s">
        <v>16</v>
      </c>
      <c r="B50" s="47"/>
      <c r="C50" s="5" t="s">
        <v>69</v>
      </c>
      <c r="D50" s="6"/>
      <c r="E50" s="40" t="s">
        <v>27</v>
      </c>
      <c r="F50" s="6" t="s">
        <v>25</v>
      </c>
      <c r="G50" s="6">
        <v>1</v>
      </c>
      <c r="H50" s="6"/>
      <c r="I50" s="6">
        <v>1</v>
      </c>
      <c r="J50" s="8">
        <v>0.53333333333333333</v>
      </c>
      <c r="K50" s="8">
        <v>0.26666666666666666</v>
      </c>
      <c r="L50" s="9">
        <v>0.53333333333333321</v>
      </c>
      <c r="M50" s="6"/>
      <c r="N50" s="6"/>
      <c r="O50" s="6">
        <v>18</v>
      </c>
      <c r="P50" s="6">
        <v>20</v>
      </c>
      <c r="Q50" s="6">
        <v>1</v>
      </c>
      <c r="R50" s="52" t="s">
        <v>28</v>
      </c>
    </row>
    <row r="51" spans="1:18" ht="13.5" thickBot="1" x14ac:dyDescent="0.25">
      <c r="A51" s="17" t="s">
        <v>16</v>
      </c>
      <c r="B51" s="17"/>
      <c r="C51" s="17" t="s">
        <v>70</v>
      </c>
      <c r="D51" s="18"/>
      <c r="E51" s="38" t="s">
        <v>27</v>
      </c>
      <c r="F51" s="18" t="s">
        <v>25</v>
      </c>
      <c r="G51" s="18">
        <v>1</v>
      </c>
      <c r="H51" s="18"/>
      <c r="I51" s="18">
        <v>1</v>
      </c>
      <c r="J51" s="20">
        <v>0.5</v>
      </c>
      <c r="K51" s="20">
        <v>0.23333333333333334</v>
      </c>
      <c r="L51" s="9">
        <v>0.5</v>
      </c>
      <c r="M51" s="18"/>
      <c r="N51" s="18"/>
      <c r="O51" s="18">
        <v>14</v>
      </c>
      <c r="P51" s="18">
        <v>20</v>
      </c>
      <c r="Q51" s="18">
        <v>1</v>
      </c>
      <c r="R51" s="54" t="s">
        <v>28</v>
      </c>
    </row>
    <row r="52" spans="1:18" ht="13.5" thickBot="1" x14ac:dyDescent="0.25">
      <c r="A52" s="21"/>
      <c r="B52" s="22" t="s">
        <v>71</v>
      </c>
      <c r="C52" s="22" t="s">
        <v>42</v>
      </c>
      <c r="D52" s="23"/>
      <c r="E52" s="23"/>
      <c r="F52" s="23"/>
      <c r="G52" s="23"/>
      <c r="H52" s="23"/>
      <c r="I52" s="23"/>
      <c r="J52" s="25"/>
      <c r="K52" s="25"/>
      <c r="L52" s="26">
        <v>0.47777777777777769</v>
      </c>
      <c r="M52" s="27">
        <f>STDEV(L49:L51)</f>
        <v>6.9388866648871977E-2</v>
      </c>
      <c r="N52" s="23"/>
      <c r="O52" s="23"/>
      <c r="P52" s="23"/>
      <c r="Q52" s="23"/>
      <c r="R52" s="55"/>
    </row>
    <row r="53" spans="1:18" ht="13.5" thickBot="1" x14ac:dyDescent="0.25">
      <c r="A53" s="21" t="s">
        <v>16</v>
      </c>
      <c r="B53" s="22" t="s">
        <v>72</v>
      </c>
      <c r="C53" s="21"/>
      <c r="D53" s="23"/>
      <c r="E53" s="39" t="s">
        <v>27</v>
      </c>
      <c r="F53" s="23" t="s">
        <v>25</v>
      </c>
      <c r="G53" s="23">
        <v>1</v>
      </c>
      <c r="H53" s="23"/>
      <c r="I53" s="23">
        <v>1</v>
      </c>
      <c r="J53" s="25">
        <v>0.16666666666666666</v>
      </c>
      <c r="K53" s="25">
        <v>0.13333333333333333</v>
      </c>
      <c r="L53" s="26">
        <v>0.16666666666666663</v>
      </c>
      <c r="M53" s="23"/>
      <c r="N53" s="23"/>
      <c r="O53" s="23">
        <v>34</v>
      </c>
      <c r="P53" s="23">
        <v>20</v>
      </c>
      <c r="Q53" s="23">
        <v>1</v>
      </c>
      <c r="R53" s="55" t="s">
        <v>28</v>
      </c>
    </row>
    <row r="54" spans="1:18" ht="13.5" thickBot="1" x14ac:dyDescent="0.25">
      <c r="A54" s="21" t="s">
        <v>16</v>
      </c>
      <c r="B54" s="22" t="s">
        <v>73</v>
      </c>
      <c r="C54" s="21"/>
      <c r="D54" s="23"/>
      <c r="E54" s="39" t="s">
        <v>27</v>
      </c>
      <c r="F54" s="23" t="s">
        <v>25</v>
      </c>
      <c r="G54" s="23">
        <v>1</v>
      </c>
      <c r="H54" s="23"/>
      <c r="I54" s="23">
        <v>1</v>
      </c>
      <c r="J54" s="25">
        <v>0.6166666666666667</v>
      </c>
      <c r="K54" s="25">
        <v>0.36666666666666664</v>
      </c>
      <c r="L54" s="26">
        <v>0.61666666666666659</v>
      </c>
      <c r="M54" s="23"/>
      <c r="N54" s="23"/>
      <c r="O54" s="23">
        <v>15</v>
      </c>
      <c r="P54" s="23">
        <v>20</v>
      </c>
      <c r="Q54" s="23">
        <v>1</v>
      </c>
      <c r="R54" s="55" t="s">
        <v>28</v>
      </c>
    </row>
    <row r="56" spans="1:18" x14ac:dyDescent="0.2">
      <c r="A56" s="10" t="s">
        <v>84</v>
      </c>
    </row>
    <row r="57" spans="1:18" x14ac:dyDescent="0.2">
      <c r="A57" s="10" t="s">
        <v>74</v>
      </c>
    </row>
    <row r="58" spans="1:18" x14ac:dyDescent="0.2">
      <c r="A58" s="10" t="s">
        <v>75</v>
      </c>
    </row>
    <row r="60" spans="1:18" x14ac:dyDescent="0.2">
      <c r="A60" s="10" t="s">
        <v>76</v>
      </c>
    </row>
    <row r="61" spans="1:18" x14ac:dyDescent="0.2">
      <c r="A61" s="10" t="s">
        <v>77</v>
      </c>
    </row>
    <row r="62" spans="1:18" x14ac:dyDescent="0.2">
      <c r="A62" s="10" t="s">
        <v>78</v>
      </c>
    </row>
    <row r="63" spans="1:18" x14ac:dyDescent="0.2">
      <c r="A63" s="10" t="s">
        <v>79</v>
      </c>
      <c r="J63" s="50"/>
      <c r="K63" s="50"/>
      <c r="L63" s="50"/>
      <c r="M63" s="48"/>
      <c r="N63" s="48"/>
      <c r="O63" s="48"/>
      <c r="P63" s="48"/>
    </row>
    <row r="64" spans="1:18" x14ac:dyDescent="0.2">
      <c r="A64" s="10" t="s">
        <v>80</v>
      </c>
      <c r="J64" s="50"/>
      <c r="K64" s="50"/>
      <c r="L64" s="50"/>
      <c r="M64" s="48"/>
      <c r="N64" s="48"/>
      <c r="O64" s="48"/>
      <c r="P64" s="48"/>
    </row>
    <row r="65" spans="1:18" x14ac:dyDescent="0.2">
      <c r="A65" s="10" t="s">
        <v>81</v>
      </c>
    </row>
    <row r="66" spans="1:18" s="48" customFormat="1" x14ac:dyDescent="0.2">
      <c r="A66" s="10" t="s">
        <v>85</v>
      </c>
      <c r="B66" s="10"/>
      <c r="C66" s="10"/>
      <c r="D66" s="10"/>
      <c r="E66" s="10"/>
      <c r="F66" s="10"/>
      <c r="G66" s="10"/>
      <c r="H66" s="10"/>
      <c r="I66" s="10"/>
      <c r="J66" s="50"/>
      <c r="K66" s="50"/>
      <c r="L66" s="50"/>
      <c r="R66" s="49"/>
    </row>
    <row r="67" spans="1:18" s="48" customForma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50"/>
      <c r="K67" s="50"/>
      <c r="L67" s="50"/>
      <c r="R67" s="49"/>
    </row>
    <row r="68" spans="1:18" s="48" customForma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50"/>
      <c r="K68" s="50"/>
      <c r="L68" s="50"/>
      <c r="R68" s="49"/>
    </row>
    <row r="69" spans="1:18" s="48" customForma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50"/>
      <c r="K69" s="50"/>
      <c r="L69" s="50"/>
      <c r="R69" s="49"/>
    </row>
    <row r="70" spans="1:18" s="48" customForma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50"/>
      <c r="K70" s="50"/>
      <c r="L70" s="50"/>
      <c r="R70" s="49"/>
    </row>
    <row r="71" spans="1:18" s="48" customForma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50"/>
      <c r="K71" s="50"/>
      <c r="L71" s="50"/>
      <c r="R71" s="49"/>
    </row>
    <row r="72" spans="1:18" s="48" customForma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50"/>
      <c r="K72" s="50"/>
      <c r="L72" s="50"/>
      <c r="R72" s="49"/>
    </row>
    <row r="73" spans="1:18" s="48" customForma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50"/>
      <c r="K73" s="50"/>
      <c r="L73" s="50"/>
      <c r="R73" s="49"/>
    </row>
    <row r="74" spans="1:18" s="48" customForma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50"/>
      <c r="K74" s="50"/>
      <c r="L74" s="50"/>
      <c r="R74" s="49"/>
    </row>
    <row r="75" spans="1:18" s="48" customForma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50"/>
      <c r="K75" s="50"/>
      <c r="L75" s="50"/>
      <c r="R75" s="49"/>
    </row>
    <row r="76" spans="1:18" s="48" customForma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50"/>
      <c r="K76" s="50"/>
      <c r="L76" s="50"/>
      <c r="R76" s="49"/>
    </row>
    <row r="77" spans="1:18" s="48" customForma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50"/>
      <c r="K77" s="50"/>
      <c r="L77" s="50"/>
      <c r="R77" s="49"/>
    </row>
    <row r="78" spans="1:18" s="48" customForma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50"/>
      <c r="K78" s="50"/>
      <c r="L78" s="50"/>
      <c r="R78" s="49"/>
    </row>
    <row r="79" spans="1:18" s="48" customForma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50"/>
      <c r="K79" s="50"/>
      <c r="L79" s="50"/>
      <c r="R79" s="49"/>
    </row>
    <row r="80" spans="1:18" s="48" customForma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50"/>
      <c r="K80" s="50"/>
      <c r="L80" s="50"/>
      <c r="R80" s="49"/>
    </row>
    <row r="81" spans="1:18" s="48" customFormat="1" x14ac:dyDescent="0.2">
      <c r="A81" s="10"/>
      <c r="B81" s="10" t="s">
        <v>82</v>
      </c>
      <c r="C81" s="10"/>
      <c r="D81" s="10"/>
      <c r="E81" s="10"/>
      <c r="F81" s="10"/>
      <c r="G81" s="10"/>
      <c r="H81" s="10"/>
      <c r="I81" s="10"/>
      <c r="J81" s="50"/>
      <c r="K81" s="50"/>
      <c r="L81" s="50"/>
      <c r="R81" s="49"/>
    </row>
    <row r="82" spans="1:18" s="48" customForma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50"/>
      <c r="K82" s="50"/>
      <c r="L82" s="50"/>
      <c r="R82" s="49"/>
    </row>
    <row r="83" spans="1:18" s="48" customForma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50"/>
      <c r="K83" s="50"/>
      <c r="L83" s="50"/>
      <c r="R83" s="49"/>
    </row>
    <row r="84" spans="1:18" s="48" customForma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50"/>
      <c r="K84" s="50"/>
      <c r="L84" s="50"/>
      <c r="R84" s="49"/>
    </row>
    <row r="85" spans="1:18" s="48" customForma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50"/>
      <c r="K85" s="50"/>
      <c r="L85" s="50"/>
      <c r="R85" s="49"/>
    </row>
    <row r="86" spans="1:18" s="48" customForma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50"/>
      <c r="K86" s="50"/>
      <c r="L86" s="50"/>
      <c r="R86" s="49"/>
    </row>
    <row r="87" spans="1:18" s="48" customForma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50"/>
      <c r="K87" s="50"/>
      <c r="L87" s="50"/>
      <c r="R87" s="49"/>
    </row>
    <row r="88" spans="1:18" s="48" customForma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50"/>
      <c r="K88" s="50"/>
      <c r="L88" s="50"/>
      <c r="R88" s="49"/>
    </row>
    <row r="89" spans="1:18" s="48" customForma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50"/>
      <c r="K89" s="50"/>
      <c r="L89" s="50"/>
      <c r="R89" s="49"/>
    </row>
    <row r="90" spans="1:18" s="48" customForma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50"/>
      <c r="K90" s="50"/>
      <c r="L90" s="50"/>
      <c r="M90" s="10"/>
      <c r="R90" s="49"/>
    </row>
    <row r="91" spans="1:18" s="48" customForma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50"/>
      <c r="K91" s="50"/>
      <c r="L91" s="50"/>
      <c r="M91" s="10"/>
      <c r="R91" s="49"/>
    </row>
    <row r="92" spans="1:18" s="48" customForma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50"/>
      <c r="K92" s="50"/>
      <c r="L92" s="50"/>
      <c r="M92" s="10"/>
      <c r="R92" s="49"/>
    </row>
    <row r="93" spans="1:18" s="48" customForma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50"/>
      <c r="K93" s="50"/>
      <c r="L93" s="50"/>
      <c r="M93" s="10"/>
      <c r="R93" s="49"/>
    </row>
    <row r="94" spans="1:18" s="48" customForma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50"/>
      <c r="K94" s="50"/>
      <c r="L94" s="50"/>
      <c r="M94" s="10"/>
      <c r="R94" s="49"/>
    </row>
    <row r="95" spans="1:18" s="48" customForma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50"/>
      <c r="K95" s="50"/>
      <c r="L95" s="50"/>
      <c r="M95" s="10"/>
      <c r="R95" s="49"/>
    </row>
    <row r="96" spans="1:18" s="48" customForma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50"/>
      <c r="K96" s="50"/>
      <c r="L96" s="50"/>
      <c r="M96" s="10"/>
      <c r="R96" s="49"/>
    </row>
    <row r="97" spans="1:18" s="48" customForma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50"/>
      <c r="K97" s="50"/>
      <c r="L97" s="50"/>
      <c r="M97" s="10"/>
      <c r="R97" s="49"/>
    </row>
    <row r="98" spans="1:18" s="48" customForma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50"/>
      <c r="K98" s="50"/>
      <c r="L98" s="50"/>
      <c r="M98" s="10"/>
      <c r="R98" s="49"/>
    </row>
    <row r="99" spans="1:18" s="48" customForma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50"/>
      <c r="K99" s="50"/>
      <c r="L99" s="50"/>
      <c r="M99" s="10"/>
      <c r="R99" s="49"/>
    </row>
    <row r="100" spans="1:18" s="48" customForma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50"/>
      <c r="K100" s="50"/>
      <c r="L100" s="50"/>
      <c r="M100" s="10"/>
      <c r="R100" s="49"/>
    </row>
    <row r="101" spans="1:18" s="48" customFormat="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50"/>
      <c r="K101" s="50"/>
      <c r="L101" s="50"/>
      <c r="M101" s="10"/>
      <c r="R101" s="49"/>
    </row>
    <row r="102" spans="1:18" s="48" customFormat="1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50"/>
      <c r="K102" s="50"/>
      <c r="L102" s="50"/>
      <c r="M102" s="10"/>
      <c r="R102" s="49"/>
    </row>
    <row r="103" spans="1:18" s="48" customFormat="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50"/>
      <c r="K103" s="50"/>
      <c r="L103" s="50"/>
      <c r="M103" s="10"/>
      <c r="R103" s="49"/>
    </row>
    <row r="104" spans="1:18" s="48" customFormat="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50"/>
      <c r="K104" s="50"/>
      <c r="L104" s="50"/>
      <c r="M104" s="10"/>
      <c r="R104" s="49"/>
    </row>
    <row r="105" spans="1:18" s="48" customFormat="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50"/>
      <c r="K105" s="50"/>
      <c r="L105" s="50"/>
      <c r="M105" s="10"/>
      <c r="R105" s="49"/>
    </row>
    <row r="106" spans="1:18" s="48" customFormat="1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50"/>
      <c r="K106" s="50"/>
      <c r="L106" s="50"/>
      <c r="M106" s="10"/>
      <c r="R106" s="49"/>
    </row>
    <row r="107" spans="1:18" s="48" customForma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50"/>
      <c r="K107" s="50"/>
      <c r="L107" s="50"/>
      <c r="M107" s="10"/>
      <c r="R107" s="49"/>
    </row>
    <row r="108" spans="1:18" s="48" customFormat="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50"/>
      <c r="K108" s="50"/>
      <c r="L108" s="50"/>
      <c r="M108" s="10"/>
      <c r="R108" s="49"/>
    </row>
    <row r="109" spans="1:18" s="48" customFormat="1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50"/>
      <c r="K109" s="50"/>
      <c r="L109" s="50"/>
      <c r="M109" s="10"/>
      <c r="R109" s="49"/>
    </row>
    <row r="110" spans="1:18" s="48" customFormat="1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50"/>
      <c r="K110" s="50"/>
      <c r="L110" s="50"/>
      <c r="M110" s="10"/>
      <c r="R110" s="49"/>
    </row>
    <row r="111" spans="1:18" s="48" customFormat="1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50"/>
      <c r="K111" s="50"/>
      <c r="L111" s="50"/>
      <c r="M111" s="10"/>
      <c r="R111" s="49"/>
    </row>
    <row r="112" spans="1:18" s="48" customFormat="1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50"/>
      <c r="K112" s="50"/>
      <c r="L112" s="50"/>
      <c r="M112" s="10"/>
      <c r="R112" s="49"/>
    </row>
    <row r="113" spans="1:18" s="48" customFormat="1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50"/>
      <c r="K113" s="50"/>
      <c r="L113" s="50"/>
      <c r="M113" s="10"/>
      <c r="R113" s="49"/>
    </row>
    <row r="114" spans="1:18" x14ac:dyDescent="0.2">
      <c r="J114" s="50"/>
      <c r="K114" s="50"/>
      <c r="L114" s="50"/>
    </row>
    <row r="115" spans="1:18" x14ac:dyDescent="0.2">
      <c r="J115" s="50"/>
      <c r="K115" s="50"/>
      <c r="L115" s="50"/>
    </row>
    <row r="116" spans="1:18" x14ac:dyDescent="0.2">
      <c r="J116" s="50"/>
      <c r="K116" s="50"/>
      <c r="L116" s="50"/>
    </row>
    <row r="117" spans="1:18" x14ac:dyDescent="0.2">
      <c r="J117" s="50"/>
      <c r="K117" s="50"/>
      <c r="L117" s="50"/>
    </row>
    <row r="118" spans="1:18" x14ac:dyDescent="0.2">
      <c r="J118" s="50"/>
      <c r="K118" s="50"/>
      <c r="L118" s="50"/>
    </row>
    <row r="119" spans="1:18" x14ac:dyDescent="0.2">
      <c r="J119" s="50"/>
      <c r="K119" s="50"/>
      <c r="L119" s="50"/>
    </row>
    <row r="120" spans="1:18" x14ac:dyDescent="0.2">
      <c r="J120" s="50"/>
      <c r="K120" s="50"/>
      <c r="L120" s="50"/>
    </row>
    <row r="121" spans="1:18" x14ac:dyDescent="0.2">
      <c r="J121" s="50"/>
      <c r="K121" s="50"/>
      <c r="L121" s="50"/>
    </row>
  </sheetData>
  <mergeCells count="2">
    <mergeCell ref="D1:E1"/>
    <mergeCell ref="G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L&amp;O_supplement_table</vt:lpstr>
    </vt:vector>
  </TitlesOfParts>
  <Company>DTU AQUA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Cornelia Jaspers</dc:creator>
  <cp:lastModifiedBy>Yehl, Rachel - Remote</cp:lastModifiedBy>
  <dcterms:created xsi:type="dcterms:W3CDTF">2016-11-01T19:41:39Z</dcterms:created>
  <dcterms:modified xsi:type="dcterms:W3CDTF">2017-06-27T15:36:17Z</dcterms:modified>
</cp:coreProperties>
</file>