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3"/>
  <workbookPr defaultThemeVersion="166925"/>
  <mc:AlternateContent xmlns:mc="http://schemas.openxmlformats.org/markup-compatibility/2006">
    <mc:Choice Requires="x15">
      <x15ac:absPath xmlns:x15ac="http://schemas.microsoft.com/office/spreadsheetml/2010/11/ac" url="/Users/mjh1c09/Dropbox/MECO CO2 project/Manuscript PPv2/"/>
    </mc:Choice>
  </mc:AlternateContent>
  <xr:revisionPtr revIDLastSave="0" documentId="13_ncr:1_{80CC8573-682F-B540-A10C-E46DD020DBE2}" xr6:coauthVersionLast="45" xr6:coauthVersionMax="45" xr10:uidLastSave="{00000000-0000-0000-0000-000000000000}"/>
  <bookViews>
    <workbookView xWindow="12660" yWindow="1520" windowWidth="22220" windowHeight="13660" tabRatio="500" activeTab="1" xr2:uid="{00000000-000D-0000-FFFF-FFFF00000000}"/>
  </bookViews>
  <sheets>
    <sheet name="Table S1- Age Model Ties" sheetId="1" r:id="rId1"/>
    <sheet name="Table S2- Boron data" sheetId="2" r:id="rId2"/>
    <sheet name="Table S3 - LOSCAR modelling" sheetId="3" r:id="rId3"/>
  </sheet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26" i="2" l="1"/>
  <c r="I23" i="2"/>
</calcChain>
</file>

<file path=xl/sharedStrings.xml><?xml version="1.0" encoding="utf-8"?>
<sst xmlns="http://schemas.openxmlformats.org/spreadsheetml/2006/main" count="493" uniqueCount="235">
  <si>
    <t>Feature</t>
  </si>
  <si>
    <t>Age</t>
  </si>
  <si>
    <t>Reference</t>
  </si>
  <si>
    <t>ODP 702</t>
  </si>
  <si>
    <t>ODP 1263</t>
  </si>
  <si>
    <t>ODP 1260</t>
  </si>
  <si>
    <t>(GTS 2012)</t>
  </si>
  <si>
    <t>midpoint (mbsf)</t>
  </si>
  <si>
    <r>
      <rPr>
        <sz val="12"/>
        <color rgb="FF000000"/>
        <rFont val="Calibri"/>
        <family val="2"/>
        <charset val="1"/>
      </rPr>
      <t xml:space="preserve">Top </t>
    </r>
    <r>
      <rPr>
        <i/>
        <sz val="12"/>
        <color rgb="FF000000"/>
        <rFont val="Calibri"/>
        <family val="2"/>
        <charset val="1"/>
      </rPr>
      <t>Globigerinatheka semiinvoluta</t>
    </r>
  </si>
  <si>
    <t>Zachos et al. (2004)</t>
  </si>
  <si>
    <r>
      <rPr>
        <sz val="12"/>
        <color rgb="FF000000"/>
        <rFont val="Calibri"/>
        <family val="2"/>
        <charset val="1"/>
      </rPr>
      <t xml:space="preserve">Base </t>
    </r>
    <r>
      <rPr>
        <i/>
        <sz val="12"/>
        <color rgb="FF000000"/>
        <rFont val="Calibri"/>
        <family val="2"/>
        <charset val="1"/>
      </rPr>
      <t>Globigerinatheka semiinvoluta</t>
    </r>
  </si>
  <si>
    <r>
      <rPr>
        <sz val="12"/>
        <color rgb="FF000000"/>
        <rFont val="Calibri"/>
        <family val="2"/>
        <charset val="1"/>
      </rPr>
      <t xml:space="preserve">Top </t>
    </r>
    <r>
      <rPr>
        <i/>
        <sz val="12"/>
        <color rgb="FF000000"/>
        <rFont val="Calibri"/>
        <family val="2"/>
        <charset val="1"/>
      </rPr>
      <t>Acarinina primitiva</t>
    </r>
  </si>
  <si>
    <t>Base Magnetochron C18n.2n</t>
  </si>
  <si>
    <t>Base Magnetochron C18r</t>
  </si>
  <si>
    <t>Base Magnetochron C19n</t>
  </si>
  <si>
    <t>Base Magnetochron C19r</t>
  </si>
  <si>
    <r>
      <rPr>
        <sz val="12"/>
        <color rgb="FF000000"/>
        <rFont val="Calibri"/>
        <family val="2"/>
        <charset val="1"/>
      </rPr>
      <t xml:space="preserve">Top </t>
    </r>
    <r>
      <rPr>
        <i/>
        <sz val="12"/>
        <color rgb="FF000000"/>
        <rFont val="Calibri"/>
        <family val="2"/>
        <charset val="1"/>
      </rPr>
      <t>Nannotetrina fulgens</t>
    </r>
  </si>
  <si>
    <t>Base Magnetochron C20n</t>
  </si>
  <si>
    <t>Site</t>
  </si>
  <si>
    <t>Hole</t>
  </si>
  <si>
    <t>Core</t>
  </si>
  <si>
    <t>Type</t>
  </si>
  <si>
    <t>Section</t>
  </si>
  <si>
    <t>top (cm)</t>
  </si>
  <si>
    <t>bottom (cm)</t>
  </si>
  <si>
    <t>Age, Ma       (GTS 2012)</t>
  </si>
  <si>
    <r>
      <rPr>
        <b/>
        <sz val="9"/>
        <color rgb="FF000000"/>
        <rFont val="Verdana"/>
        <family val="2"/>
      </rPr>
      <t>δ</t>
    </r>
    <r>
      <rPr>
        <b/>
        <vertAlign val="superscript"/>
        <sz val="9"/>
        <color rgb="FF000000"/>
        <rFont val="Verdana"/>
        <family val="2"/>
      </rPr>
      <t>11</t>
    </r>
    <r>
      <rPr>
        <b/>
        <sz val="9"/>
        <color rgb="FF000000"/>
        <rFont val="Verdana"/>
        <family val="2"/>
      </rPr>
      <t xml:space="preserve">B (‰) </t>
    </r>
  </si>
  <si>
    <t>± 2sd</t>
  </si>
  <si>
    <t>Mg/Ca (mmol/mol)</t>
  </si>
  <si>
    <t>Al/Ca (µmol/mol)</t>
  </si>
  <si>
    <t>Sr/Ca (mmol/mol)</t>
  </si>
  <si>
    <r>
      <rPr>
        <b/>
        <sz val="9"/>
        <color rgb="FF000000"/>
        <rFont val="Verdana"/>
        <family val="2"/>
      </rPr>
      <t>δ</t>
    </r>
    <r>
      <rPr>
        <b/>
        <vertAlign val="superscript"/>
        <sz val="9"/>
        <color rgb="FF000000"/>
        <rFont val="Verdana"/>
        <family val="2"/>
      </rPr>
      <t>13</t>
    </r>
    <r>
      <rPr>
        <b/>
        <sz val="9"/>
        <color rgb="FF000000"/>
        <rFont val="Verdana"/>
        <family val="2"/>
      </rPr>
      <t xml:space="preserve">C (‰) </t>
    </r>
  </si>
  <si>
    <r>
      <rPr>
        <b/>
        <sz val="9"/>
        <color rgb="FF000000"/>
        <rFont val="Verdana"/>
        <family val="2"/>
      </rPr>
      <t>δ</t>
    </r>
    <r>
      <rPr>
        <b/>
        <vertAlign val="superscript"/>
        <sz val="9"/>
        <color rgb="FF000000"/>
        <rFont val="Verdana"/>
        <family val="2"/>
      </rPr>
      <t>18</t>
    </r>
    <r>
      <rPr>
        <b/>
        <sz val="9"/>
        <color rgb="FF000000"/>
        <rFont val="Verdana"/>
        <family val="2"/>
      </rPr>
      <t xml:space="preserve">O (‰) </t>
    </r>
  </si>
  <si>
    <t>Species</t>
  </si>
  <si>
    <r>
      <rPr>
        <b/>
        <sz val="9"/>
        <color rgb="FF000000"/>
        <rFont val="Verdana"/>
        <family val="2"/>
      </rPr>
      <t>δ</t>
    </r>
    <r>
      <rPr>
        <b/>
        <vertAlign val="superscript"/>
        <sz val="9"/>
        <color rgb="FF000000"/>
        <rFont val="Verdana"/>
        <family val="2"/>
      </rPr>
      <t>11</t>
    </r>
    <r>
      <rPr>
        <b/>
        <sz val="9"/>
        <color rgb="FF000000"/>
        <rFont val="Verdana"/>
        <family val="2"/>
      </rPr>
      <t>B</t>
    </r>
    <r>
      <rPr>
        <b/>
        <vertAlign val="subscript"/>
        <sz val="9"/>
        <color rgb="FF000000"/>
        <rFont val="Verdana"/>
        <family val="2"/>
      </rPr>
      <t xml:space="preserve">borate </t>
    </r>
    <r>
      <rPr>
        <b/>
        <sz val="9"/>
        <color rgb="FF000000"/>
        <rFont val="Verdana"/>
        <family val="2"/>
      </rPr>
      <t>(‰)</t>
    </r>
  </si>
  <si>
    <t>Temp. (˚C)</t>
  </si>
  <si>
    <t>Calc. pK*B</t>
  </si>
  <si>
    <t>pH</t>
  </si>
  <si>
    <t>A</t>
  </si>
  <si>
    <t>R</t>
  </si>
  <si>
    <t>M. crassatus</t>
  </si>
  <si>
    <t>B</t>
  </si>
  <si>
    <t>-</t>
  </si>
  <si>
    <t>A. praetopilensis</t>
  </si>
  <si>
    <t>C</t>
  </si>
  <si>
    <t>H</t>
  </si>
  <si>
    <t>M crassatus</t>
  </si>
  <si>
    <t>CC</t>
  </si>
  <si>
    <r>
      <rPr>
        <sz val="10"/>
        <color rgb="FF000000"/>
        <rFont val="Verdana"/>
        <family val="2"/>
      </rPr>
      <t>0.26</t>
    </r>
    <r>
      <rPr>
        <vertAlign val="superscript"/>
        <sz val="10"/>
        <color rgb="FF000000"/>
        <rFont val="Verdana"/>
        <family val="2"/>
      </rPr>
      <t>^</t>
    </r>
  </si>
  <si>
    <t>X</t>
  </si>
  <si>
    <t>G. index</t>
  </si>
  <si>
    <t>G. kugleri</t>
  </si>
  <si>
    <t>NB: Values to the right of this line assume:</t>
  </si>
  <si>
    <r>
      <rPr>
        <sz val="10"/>
        <color rgb="FF000000"/>
        <rFont val="Verdana"/>
        <family val="2"/>
      </rPr>
      <t>δ</t>
    </r>
    <r>
      <rPr>
        <vertAlign val="superscript"/>
        <sz val="10"/>
        <color rgb="FF000000"/>
        <rFont val="Verdana"/>
        <family val="2"/>
      </rPr>
      <t>11</t>
    </r>
    <r>
      <rPr>
        <sz val="10"/>
        <color rgb="FF000000"/>
        <rFont val="Verdana"/>
        <family val="2"/>
      </rPr>
      <t>B</t>
    </r>
    <r>
      <rPr>
        <vertAlign val="subscript"/>
        <sz val="10"/>
        <color rgb="FF000000"/>
        <rFont val="Verdana"/>
        <family val="2"/>
      </rPr>
      <t>sw</t>
    </r>
  </si>
  <si>
    <t>= 38.7 ‰</t>
  </si>
  <si>
    <t xml:space="preserve">Salinity </t>
  </si>
  <si>
    <t>= 34 ±1</t>
  </si>
  <si>
    <t>[Mg]sw =38 mM, [Ca]sw= 17mM</t>
  </si>
  <si>
    <r>
      <rPr>
        <sz val="10"/>
        <color rgb="FF000000"/>
        <rFont val="Verdana"/>
        <family val="2"/>
      </rPr>
      <t>Species calibrations applied to obtain δ</t>
    </r>
    <r>
      <rPr>
        <vertAlign val="superscript"/>
        <sz val="10"/>
        <color rgb="FF000000"/>
        <rFont val="Verdana"/>
        <family val="2"/>
      </rPr>
      <t>11</t>
    </r>
    <r>
      <rPr>
        <sz val="10"/>
        <color rgb="FF000000"/>
        <rFont val="Verdana"/>
        <family val="2"/>
      </rPr>
      <t>B</t>
    </r>
    <r>
      <rPr>
        <vertAlign val="subscript"/>
        <sz val="10"/>
        <color rgb="FF000000"/>
        <rFont val="Verdana"/>
        <family val="2"/>
      </rPr>
      <t>borate</t>
    </r>
  </si>
  <si>
    <r>
      <rPr>
        <b/>
        <sz val="11"/>
        <color rgb="FF000000"/>
        <rFont val="Calibri"/>
        <family val="2"/>
      </rPr>
      <t>δ</t>
    </r>
    <r>
      <rPr>
        <b/>
        <vertAlign val="superscript"/>
        <sz val="11"/>
        <color rgb="FF000000"/>
        <rFont val="Calibri"/>
        <family val="2"/>
      </rPr>
      <t>11</t>
    </r>
    <r>
      <rPr>
        <b/>
        <sz val="11"/>
        <color rgb="FF000000"/>
        <rFont val="Calibri"/>
        <family val="2"/>
      </rPr>
      <t>B</t>
    </r>
    <r>
      <rPr>
        <b/>
        <vertAlign val="subscript"/>
        <sz val="11"/>
        <color rgb="FF000000"/>
        <rFont val="Calibri"/>
        <family val="2"/>
      </rPr>
      <t xml:space="preserve">seawater </t>
    </r>
  </si>
  <si>
    <t>Pre-event global average pH</t>
  </si>
  <si>
    <t>- 2sd</t>
  </si>
  <si>
    <t>+ 2sd</t>
  </si>
  <si>
    <t>Peak-event minimum LOESS pH</t>
  </si>
  <si>
    <t>LOSCAR--&gt;</t>
  </si>
  <si>
    <t>Pre-event LOSCAR pH</t>
  </si>
  <si>
    <t>Pre-event pH fit</t>
  </si>
  <si>
    <t>Pre-event Ωcalcite</t>
  </si>
  <si>
    <t>Pre-event [DIC]</t>
  </si>
  <si>
    <t>Pre-event Total Akalinity</t>
  </si>
  <si>
    <t>Pre-event CO2atm</t>
  </si>
  <si>
    <t>Pre-event CCD (Pacific)</t>
  </si>
  <si>
    <t>C added</t>
  </si>
  <si>
    <t>Minimum pH reached</t>
  </si>
  <si>
    <t>Minimum Ωcalcite reached</t>
  </si>
  <si>
    <t>Final Ωcalcite</t>
  </si>
  <si>
    <t>Final [DIC]</t>
  </si>
  <si>
    <t>Final Total Akalinity</t>
  </si>
  <si>
    <t>Peak CO2atm</t>
  </si>
  <si>
    <t>pCO2 doublings</t>
  </si>
  <si>
    <t>∆F *</t>
  </si>
  <si>
    <t>‰</t>
  </si>
  <si>
    <t>mMol/kg</t>
  </si>
  <si>
    <t>ppm</t>
  </si>
  <si>
    <t>m</t>
  </si>
  <si>
    <t>Pg</t>
  </si>
  <si>
    <t>W/m2</t>
  </si>
  <si>
    <t>Mean model-data match =</t>
  </si>
  <si>
    <t>pH units</t>
  </si>
  <si>
    <t>Worst model-data match =</t>
  </si>
  <si>
    <t xml:space="preserve">*Calculated according to  Myhre et al 1998 GRL </t>
  </si>
  <si>
    <t>NB: Run at [Mg] = 38 Mm, [Ca] = 17 Mm. Carbonate system parameters refer to surface Pacific.</t>
  </si>
  <si>
    <t xml:space="preserve"> C input scaled to match pH decrease on 100kyr timescale</t>
  </si>
  <si>
    <t>correlated to ODP 702</t>
  </si>
  <si>
    <t>Clement and Hailwood (1991)*</t>
  </si>
  <si>
    <t xml:space="preserve">*Note in the original study Table 2 there is a typographic error in the value of this reversal. </t>
  </si>
  <si>
    <t>Clement and Hailwood (1991)</t>
  </si>
  <si>
    <t>doi:10.2973/odp.proc.ir.208.104.2004</t>
  </si>
  <si>
    <t xml:space="preserve">Zachos et al. (2004) </t>
  </si>
  <si>
    <t>doi:10.2973/odp.proc.sr.114.156.1991</t>
  </si>
  <si>
    <t xml:space="preserve">References: </t>
  </si>
  <si>
    <t>Edgar et al. (2007)</t>
  </si>
  <si>
    <t>doi:10.1038/nature06053</t>
  </si>
  <si>
    <t>Suganuma &amp; Ogg (2006)</t>
  </si>
  <si>
    <t>doi:10.2973/odp.proc.sr.207.102.2006</t>
  </si>
  <si>
    <t>Edgar et al. (2007); Suganuma &amp; Ogg (2006)</t>
  </si>
  <si>
    <r>
      <t>midpoint (rmcd)</t>
    </r>
    <r>
      <rPr>
        <b/>
        <vertAlign val="superscript"/>
        <sz val="12"/>
        <color rgb="FF000000"/>
        <rFont val="Calibri"/>
        <family val="2"/>
      </rPr>
      <t>^</t>
    </r>
  </si>
  <si>
    <t>^Note this is on the revised composite depth scale of Westerhold and Rohl (2013)</t>
  </si>
  <si>
    <t>Westerhold and Rohl (2013)</t>
  </si>
  <si>
    <t>doi:10.1002/ggge.20293</t>
  </si>
  <si>
    <t>Depth (m)</t>
  </si>
  <si>
    <t>Depth type</t>
  </si>
  <si>
    <t>rmcd</t>
  </si>
  <si>
    <t>ODP 865</t>
  </si>
  <si>
    <t>Nocchi et al. (1991)</t>
  </si>
  <si>
    <t>doi:10.2973/odp.proc.sr.114.127.1991</t>
  </si>
  <si>
    <t>Coxall, unpubl., c.f. Pearson &amp; Ezard (2014)</t>
  </si>
  <si>
    <t>Pearson &amp; Ezard (2014)</t>
  </si>
  <si>
    <t>doi:10.1666/13004</t>
  </si>
  <si>
    <t>Bralower and Mutterlose (1995)</t>
  </si>
  <si>
    <t>doi:10.2973/odp.proc.sr.143.204.1995</t>
  </si>
  <si>
    <t>Bralower &amp; Mutterlose (1995)</t>
  </si>
  <si>
    <t>O10 - Lowest δ18O following first post- 'peak' MECO bump (second post-MECO 'bump')</t>
  </si>
  <si>
    <t>O9 - Lowest δ18O following 'peak' MECO (first post-MECO 'bump')</t>
  </si>
  <si>
    <t>C9 - Maximum δ13C values immediately following negative CIE</t>
  </si>
  <si>
    <t>O8 - Final minimum δ18O value at peak MECO before shift to higher values</t>
  </si>
  <si>
    <t>O2 - Highest δ18O value and start of initial decrease into MECO</t>
  </si>
  <si>
    <t>C6 - Lowest δ13C preceding MECO (prior to onset of MECO δ18O decline)</t>
  </si>
  <si>
    <t>C2 - Lowest recorded δ13C in C19r (‘C19r event’)</t>
  </si>
  <si>
    <t>O7 - Minimum δ18O value</t>
  </si>
  <si>
    <t>O6 - lowest δ18O value prior to the 'peak'</t>
  </si>
  <si>
    <t>O4 - top of first step in decreasing δ18O values within MECO</t>
  </si>
  <si>
    <t>O3 - End of  gradual first step in δ18O decrease in MECO</t>
  </si>
  <si>
    <t>O5 - end of δ18O plateau after second step in δ18O to lower values and immediately before abrupt δ18O minima</t>
  </si>
  <si>
    <t>O1 - Most negative δ18O value immediately prior to the MECO</t>
  </si>
  <si>
    <t>C8 - within onset of negative CIE prior to MECO</t>
  </si>
  <si>
    <t xml:space="preserve">C7 - highest d13C prior to negative CIE </t>
  </si>
  <si>
    <t>C5 - δ13C high prior to pre-MECO negative CIE</t>
  </si>
  <si>
    <t>C4 - top of gradual shift to more positive δ13C values</t>
  </si>
  <si>
    <t>C3 - highest δ13C following the C19r event</t>
  </si>
  <si>
    <t>C1 - Abrupt shift to lower δ13C values prior to C19r event in magnetochron 19r</t>
  </si>
  <si>
    <r>
      <t>midpoint (amcd)</t>
    </r>
    <r>
      <rPr>
        <b/>
        <vertAlign val="superscript"/>
        <sz val="12"/>
        <color rgb="FF000000"/>
        <rFont val="Calibri"/>
        <family val="2"/>
      </rPr>
      <t>#</t>
    </r>
  </si>
  <si>
    <r>
      <rPr>
        <vertAlign val="superscript"/>
        <sz val="12"/>
        <color rgb="FF000000"/>
        <rFont val="Calibri"/>
        <family val="2"/>
      </rPr>
      <t>#</t>
    </r>
    <r>
      <rPr>
        <sz val="12"/>
        <color rgb="FF000000"/>
        <rFont val="Calibri"/>
        <family val="2"/>
        <charset val="1"/>
      </rPr>
      <t>Note this is on the adjusted metres composite depth scale of Edgar et al. (in prep.)</t>
    </r>
  </si>
  <si>
    <r>
      <t>midpoint (rmcd)</t>
    </r>
    <r>
      <rPr>
        <b/>
        <vertAlign val="superscript"/>
        <sz val="12"/>
        <color rgb="FF000000"/>
        <rFont val="Calibri"/>
        <family val="2"/>
      </rPr>
      <t>$</t>
    </r>
  </si>
  <si>
    <r>
      <rPr>
        <vertAlign val="superscript"/>
        <sz val="12"/>
        <color rgb="FF000000"/>
        <rFont val="Calibri"/>
        <family val="2"/>
      </rPr>
      <t>$</t>
    </r>
    <r>
      <rPr>
        <sz val="12"/>
        <color rgb="FF000000"/>
        <rFont val="Calibri"/>
        <family val="2"/>
        <charset val="1"/>
      </rPr>
      <t>Note this is on the revised metres composite depth scale of Westerhold et al. (2015)</t>
    </r>
  </si>
  <si>
    <t>doi:10.1002/2017GC007240</t>
  </si>
  <si>
    <t>Westerhold et al. (2018)</t>
  </si>
  <si>
    <t>Westerhold et al. (2018); unused as uncertainty ± 0.29m</t>
  </si>
  <si>
    <t>Westerhold et al. (2015)</t>
  </si>
  <si>
    <t>doi:10.5194/cp-11-1181-2015</t>
  </si>
  <si>
    <t>amcd</t>
  </si>
  <si>
    <t>mbsf</t>
  </si>
  <si>
    <r>
      <t xml:space="preserve">Table S2. </t>
    </r>
    <r>
      <rPr>
        <sz val="10"/>
        <color rgb="FF000000"/>
        <rFont val="Verdana"/>
        <family val="2"/>
      </rPr>
      <t>Sampling details, age assignments, stable B, C and O isotope and El/Ca data. Calculated values for δ</t>
    </r>
    <r>
      <rPr>
        <vertAlign val="superscript"/>
        <sz val="10"/>
        <color rgb="FF000000"/>
        <rFont val="Verdana"/>
        <family val="2"/>
      </rPr>
      <t>11</t>
    </r>
    <r>
      <rPr>
        <sz val="10"/>
        <color rgb="FF000000"/>
        <rFont val="Verdana"/>
        <family val="2"/>
      </rPr>
      <t>B</t>
    </r>
    <r>
      <rPr>
        <vertAlign val="subscript"/>
        <sz val="10"/>
        <color rgb="FF000000"/>
        <rFont val="Verdana"/>
        <family val="2"/>
      </rPr>
      <t>borate</t>
    </r>
    <r>
      <rPr>
        <sz val="10"/>
        <color rgb="FF000000"/>
        <rFont val="Verdana"/>
        <family val="2"/>
      </rPr>
      <t>, temperature, pK*B and pH are given for a δ11B</t>
    </r>
    <r>
      <rPr>
        <vertAlign val="subscript"/>
        <sz val="10"/>
        <color rgb="FF000000"/>
        <rFont val="Verdana"/>
        <family val="2"/>
      </rPr>
      <t>sw</t>
    </r>
    <r>
      <rPr>
        <sz val="10"/>
        <color rgb="FF000000"/>
        <rFont val="Verdana"/>
        <family val="2"/>
      </rPr>
      <t xml:space="preserve">= 38.7 ‰.  For details of calculation methods, see Materials and Methods. Revised composite depths for Site 1260 follow Westerhold and Rohl (2013), for Site 1263 follow Westerhold et al. (2015), and for Site 865 follow Edgar et al. (in prep.). </t>
    </r>
  </si>
  <si>
    <r>
      <t xml:space="preserve">Table S3. </t>
    </r>
    <r>
      <rPr>
        <sz val="12"/>
        <color rgb="FF000000"/>
        <rFont val="Times New Roman"/>
        <family val="1"/>
      </rPr>
      <t>LOSCAR model runs. Input data are derived from the LOESS fit through all data (see Materials and Methods). Pre-event values are from spin-up scenarios designed to match measured pH, with CO2 emission scenarios then iteratively run to match peak-event pH minima.</t>
    </r>
  </si>
  <si>
    <t>208-1263B-8H3,20</t>
  </si>
  <si>
    <t>208-1263B-8H1,90</t>
  </si>
  <si>
    <t>(sample ref.)</t>
  </si>
  <si>
    <t>207-1260A-6R1,107-108.5</t>
  </si>
  <si>
    <t>207-1260A-6R3,50-54</t>
  </si>
  <si>
    <t>207-1260A-6R4,17-18.5</t>
  </si>
  <si>
    <t>207-1260A-6R5,5-7</t>
  </si>
  <si>
    <t>207-1260A-6R5,50-54</t>
  </si>
  <si>
    <t>207-1260B-1R5,17-18.5</t>
  </si>
  <si>
    <t>207-1260B-1R6,17-18.5</t>
  </si>
  <si>
    <t>207-1260A-7R1,97-98.5</t>
  </si>
  <si>
    <t>207-1260A-7R3,57-58.5</t>
  </si>
  <si>
    <t>207-1260A-7R5,47-48.5</t>
  </si>
  <si>
    <t>207-1260B-5R2,5-7.5</t>
  </si>
  <si>
    <t>143-865B-4H4,8-12</t>
  </si>
  <si>
    <t>143-865B-4H4,98-100</t>
  </si>
  <si>
    <t>143-865B-4H5,30-32</t>
  </si>
  <si>
    <t>143-865B-4H5,70-72</t>
  </si>
  <si>
    <t>143-865C-5H1,65-67</t>
  </si>
  <si>
    <t>143-865C-5H1,145-147</t>
  </si>
  <si>
    <t>143-865C-5H2,105-107</t>
  </si>
  <si>
    <t>143-865C-5H3,125-127</t>
  </si>
  <si>
    <t>143-865B-5H2,148-150</t>
  </si>
  <si>
    <t>143-865C-5H2,45-57</t>
  </si>
  <si>
    <t>143-865C-5H6,70-72</t>
  </si>
  <si>
    <t>114-702B-8X1,145</t>
  </si>
  <si>
    <t>114-702B-8X3,125</t>
  </si>
  <si>
    <t>114-702B-8X4,125</t>
  </si>
  <si>
    <t>114-702B-8X6,25</t>
  </si>
  <si>
    <t>114-702B-8X6,85</t>
  </si>
  <si>
    <t>114-702B-8X6,139-140</t>
  </si>
  <si>
    <t>114-702B-8X7,12-14</t>
  </si>
  <si>
    <t>114-702B-9X1,125</t>
  </si>
  <si>
    <t>114-702B-9X2,45</t>
  </si>
  <si>
    <t>114-702B-9X3,65</t>
  </si>
  <si>
    <t>114-702B-9X3,105</t>
  </si>
  <si>
    <t>114-702B-9X4,135</t>
  </si>
  <si>
    <t>114-702B-9X5,85</t>
  </si>
  <si>
    <t>114-702B-9X5,125</t>
  </si>
  <si>
    <t>114-702B-9X6,5</t>
  </si>
  <si>
    <t>114-702B-10X1,85</t>
  </si>
  <si>
    <t>114-702B-10X5,45</t>
  </si>
  <si>
    <t>114-702B-10X6,25</t>
  </si>
  <si>
    <t>114-702B-10XCC,5</t>
  </si>
  <si>
    <t>114-702B-10X2,45-46</t>
  </si>
  <si>
    <t>114-702B-10X3,115-125</t>
  </si>
  <si>
    <t>114-702B-8X6,104-116</t>
  </si>
  <si>
    <t>114-702B-11X5,85-95</t>
  </si>
  <si>
    <t>114-702B-13X2,104-115</t>
  </si>
  <si>
    <t>208-1263B-10H4,30-50</t>
  </si>
  <si>
    <t>143-865C-4H3,95-112</t>
  </si>
  <si>
    <t>208-1263B-8H5,110</t>
  </si>
  <si>
    <t>208-1263B-8H6,10</t>
  </si>
  <si>
    <t>208-1263B-8H6,90</t>
  </si>
  <si>
    <t>208-1263B-8H6,110</t>
  </si>
  <si>
    <t>208-1263B-8H7,40</t>
  </si>
  <si>
    <t>208-1263B-9H1,20</t>
  </si>
  <si>
    <t>208-1263B-9H1,65</t>
  </si>
  <si>
    <t>208-1263B-9H1,120</t>
  </si>
  <si>
    <t>208-1263B-9H2,27</t>
  </si>
  <si>
    <t>208-1263B-9H2,55</t>
  </si>
  <si>
    <t>208-1263B-9H3,5</t>
  </si>
  <si>
    <t>208-1263A-15H2,56</t>
  </si>
  <si>
    <t>208-1263A-15H3,2</t>
  </si>
  <si>
    <t>208-1263A-15H4,37</t>
  </si>
  <si>
    <t>208-1263A-15H4,89</t>
  </si>
  <si>
    <t>114-702B-6X2,25-57 - 6XCC</t>
  </si>
  <si>
    <t>207-1260B-4R1,15-27</t>
  </si>
  <si>
    <t>207-1260B-4R4,90-110</t>
  </si>
  <si>
    <t>207-1260B-10R5,18-99</t>
  </si>
  <si>
    <t xml:space="preserve">NOTE: Depths underlined for Site 702 are the depth-age tie points that form the basis of the age model for that site (which all other sites are tied to). For non-underlined depths, ages are interpolated between these datums. </t>
  </si>
  <si>
    <t>208-1263B-8H4,100</t>
  </si>
  <si>
    <t>208-1263A-14H6,64-66</t>
  </si>
  <si>
    <t>208-1263A-14HCC,5</t>
  </si>
  <si>
    <t>208-1263A-11HCC – 12HCC</t>
  </si>
  <si>
    <t>208-1263B-6HCC – 7HCC</t>
  </si>
  <si>
    <t>207-1260B-7R2,9 – 7R3,99</t>
  </si>
  <si>
    <t>143-865B-5H6,54-56</t>
  </si>
  <si>
    <t>143-865C-5H6,95-97</t>
  </si>
  <si>
    <t>143-865C-5H2,115-117</t>
  </si>
  <si>
    <t>143-865C-5H2,75-77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</si>
</sst>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0" x14ac:knownFonts="1">
    <font>
      <sz val="12"/>
      <color rgb="FF000000"/>
      <name val="Calibri"/>
      <family val="2"/>
      <charset val="1"/>
    </font>
    <font>
      <b/>
      <sz val="12"/>
      <color rgb="FF000000"/>
      <name val="Calibri"/>
      <family val="2"/>
      <charset val="1"/>
    </font>
    <font>
      <i/>
      <sz val="12"/>
      <color rgb="FF000000"/>
      <name val="Calibri"/>
      <family val="2"/>
      <charset val="1"/>
    </font>
    <font>
      <sz val="12"/>
      <color rgb="FF000000"/>
      <name val="Verdana"/>
      <family val="2"/>
    </font>
    <font>
      <b/>
      <sz val="9"/>
      <color rgb="FF000000"/>
      <name val="Verdana"/>
      <family val="2"/>
    </font>
    <font>
      <b/>
      <vertAlign val="superscript"/>
      <sz val="9"/>
      <color rgb="FF000000"/>
      <name val="Verdana"/>
      <family val="2"/>
    </font>
    <font>
      <b/>
      <vertAlign val="subscript"/>
      <sz val="9"/>
      <color rgb="FF000000"/>
      <name val="Verdana"/>
      <family val="2"/>
    </font>
    <font>
      <sz val="10"/>
      <color rgb="FF000000"/>
      <name val="Verdana"/>
      <family val="2"/>
    </font>
    <font>
      <i/>
      <sz val="9"/>
      <color rgb="FF000000"/>
      <name val="Verdana"/>
      <family val="2"/>
    </font>
    <font>
      <sz val="10"/>
      <name val="Verdana"/>
      <family val="2"/>
    </font>
    <font>
      <vertAlign val="superscript"/>
      <sz val="10"/>
      <color rgb="FF000000"/>
      <name val="Verdana"/>
      <family val="2"/>
    </font>
    <font>
      <i/>
      <sz val="10"/>
      <color rgb="FF000000"/>
      <name val="Verdana"/>
      <family val="2"/>
    </font>
    <font>
      <vertAlign val="subscript"/>
      <sz val="10"/>
      <color rgb="FF000000"/>
      <name val="Verdana"/>
      <family val="2"/>
    </font>
    <font>
      <sz val="11"/>
      <color rgb="FF000000"/>
      <name val="Calibri"/>
      <family val="2"/>
      <charset val="1"/>
    </font>
    <font>
      <b/>
      <i/>
      <sz val="11"/>
      <color rgb="FF000000"/>
      <name val="Calibri"/>
      <family val="2"/>
    </font>
    <font>
      <b/>
      <sz val="11"/>
      <color rgb="FF000000"/>
      <name val="Calibri"/>
      <family val="2"/>
    </font>
    <font>
      <b/>
      <vertAlign val="superscript"/>
      <sz val="11"/>
      <color rgb="FF000000"/>
      <name val="Calibri"/>
      <family val="2"/>
    </font>
    <font>
      <b/>
      <vertAlign val="subscript"/>
      <sz val="11"/>
      <color rgb="FF000000"/>
      <name val="Calibri"/>
      <family val="2"/>
    </font>
    <font>
      <b/>
      <sz val="11"/>
      <color rgb="FF000000"/>
      <name val="Calibri"/>
      <family val="2"/>
      <charset val="1"/>
    </font>
    <font>
      <sz val="12"/>
      <color rgb="FF767171"/>
      <name val="Calibri"/>
      <family val="2"/>
      <charset val="1"/>
    </font>
    <font>
      <sz val="10"/>
      <color rgb="FF000000"/>
      <name val="Calibri"/>
      <family val="2"/>
      <charset val="1"/>
    </font>
    <font>
      <sz val="11"/>
      <color rgb="FF767171"/>
      <name val="Calibri"/>
      <family val="2"/>
      <charset val="1"/>
    </font>
    <font>
      <sz val="11"/>
      <color rgb="FFFF0000"/>
      <name val="Calibri"/>
      <family val="2"/>
      <charset val="1"/>
    </font>
    <font>
      <i/>
      <sz val="11"/>
      <color rgb="FF000000"/>
      <name val="Calibri"/>
      <family val="2"/>
    </font>
    <font>
      <i/>
      <sz val="12"/>
      <color rgb="FF000000"/>
      <name val="Calibri"/>
      <family val="2"/>
    </font>
    <font>
      <b/>
      <sz val="12"/>
      <color rgb="FF000000"/>
      <name val="Times New Roman"/>
      <family val="1"/>
    </font>
    <font>
      <sz val="12"/>
      <color rgb="FF000000"/>
      <name val="Times New Roman"/>
      <family val="1"/>
    </font>
    <font>
      <u/>
      <sz val="12"/>
      <color theme="10"/>
      <name val="Calibri"/>
      <family val="2"/>
      <charset val="1"/>
    </font>
    <font>
      <b/>
      <vertAlign val="superscript"/>
      <sz val="12"/>
      <color rgb="FF000000"/>
      <name val="Calibri"/>
      <family val="2"/>
    </font>
    <font>
      <b/>
      <u/>
      <sz val="12"/>
      <color rgb="FF000000"/>
      <name val="Calibri"/>
      <family val="2"/>
    </font>
    <font>
      <vertAlign val="superscript"/>
      <sz val="12"/>
      <color rgb="FF000000"/>
      <name val="Calibri"/>
      <family val="2"/>
    </font>
    <font>
      <sz val="12"/>
      <color rgb="FF000000"/>
      <name val="Calibri"/>
      <family val="2"/>
    </font>
    <font>
      <b/>
      <sz val="10"/>
      <color rgb="FF000000"/>
      <name val="Verdana"/>
      <family val="2"/>
    </font>
    <font>
      <b/>
      <sz val="10"/>
      <color indexed="10"/>
      <name val="Verdana"/>
      <family val="2"/>
    </font>
    <font>
      <sz val="12"/>
      <color indexed="8"/>
      <name val="Calibri"/>
      <family val="2"/>
    </font>
    <font>
      <sz val="10"/>
      <color indexed="52"/>
      <name val="Verdana"/>
      <family val="2"/>
    </font>
    <font>
      <sz val="12"/>
      <color indexed="52"/>
      <name val="Calibri"/>
      <family val="2"/>
    </font>
    <font>
      <sz val="12"/>
      <name val="Calibri"/>
      <family val="2"/>
    </font>
    <font>
      <u/>
      <sz val="12"/>
      <color rgb="FF000000"/>
      <name val="Calibri"/>
      <family val="2"/>
    </font>
    <font>
      <u/>
      <sz val="12"/>
      <color rgb="FF000000"/>
      <name val="Calibri"/>
      <family val="2"/>
      <charset val="1"/>
    </font>
  </fonts>
  <fills count="5">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rgb="FFFFFFFF"/>
        <bgColor rgb="FF000000"/>
      </patternFill>
    </fill>
  </fills>
  <borders count="16">
    <border>
      <left/>
      <right/>
      <top/>
      <bottom/>
      <diagonal/>
    </border>
    <border>
      <left/>
      <right style="hair">
        <color auto="1"/>
      </right>
      <top/>
      <bottom/>
      <diagonal/>
    </border>
    <border>
      <left/>
      <right/>
      <top style="medium">
        <color rgb="FF7F7F7F"/>
      </top>
      <bottom style="medium">
        <color rgb="FF7F7F7F"/>
      </bottom>
      <diagonal/>
    </border>
    <border>
      <left style="thin">
        <color auto="1"/>
      </left>
      <right/>
      <top style="medium">
        <color rgb="FF7F7F7F"/>
      </top>
      <bottom style="medium">
        <color rgb="FF7F7F7F"/>
      </bottom>
      <diagonal/>
    </border>
    <border>
      <left/>
      <right/>
      <top style="medium">
        <color rgb="FF7F7F7F"/>
      </top>
      <bottom/>
      <diagonal/>
    </border>
    <border>
      <left style="thin">
        <color auto="1"/>
      </left>
      <right/>
      <top style="medium">
        <color rgb="FF7F7F7F"/>
      </top>
      <bottom/>
      <diagonal/>
    </border>
    <border>
      <left style="thin">
        <color auto="1"/>
      </left>
      <right/>
      <top/>
      <bottom/>
      <diagonal/>
    </border>
    <border>
      <left style="dashed">
        <color auto="1"/>
      </left>
      <right/>
      <top/>
      <bottom/>
      <diagonal/>
    </border>
    <border>
      <left/>
      <right style="dashed">
        <color auto="1"/>
      </right>
      <top/>
      <bottom/>
      <diagonal/>
    </border>
    <border>
      <left/>
      <right/>
      <top/>
      <bottom style="thin">
        <color auto="1"/>
      </bottom>
      <diagonal/>
    </border>
    <border>
      <left style="thin">
        <color auto="1"/>
      </left>
      <right/>
      <top/>
      <bottom style="thin">
        <color auto="1"/>
      </bottom>
      <diagonal/>
    </border>
    <border>
      <left style="dashed">
        <color auto="1"/>
      </left>
      <right/>
      <top/>
      <bottom style="thin">
        <color auto="1"/>
      </bottom>
      <diagonal/>
    </border>
    <border>
      <left/>
      <right style="dashed">
        <color auto="1"/>
      </right>
      <top/>
      <bottom style="thin">
        <color auto="1"/>
      </bottom>
      <diagonal/>
    </border>
    <border>
      <left style="hair">
        <color auto="1"/>
      </left>
      <right/>
      <top/>
      <bottom style="thin">
        <color indexed="64"/>
      </bottom>
      <diagonal/>
    </border>
    <border>
      <left style="hair">
        <color auto="1"/>
      </left>
      <right/>
      <top/>
      <bottom/>
      <diagonal/>
    </border>
    <border>
      <left/>
      <right style="hair">
        <color auto="1"/>
      </right>
      <top/>
      <bottom style="thin">
        <color indexed="64"/>
      </bottom>
      <diagonal/>
    </border>
  </borders>
  <cellStyleXfs count="2">
    <xf numFmtId="0" fontId="0" fillId="0" borderId="0"/>
    <xf numFmtId="0" fontId="27" fillId="0" borderId="0" applyNumberFormat="0" applyFill="0" applyBorder="0" applyAlignment="0" applyProtection="0"/>
  </cellStyleXfs>
  <cellXfs count="137">
    <xf numFmtId="0" fontId="0" fillId="0" borderId="0" xfId="0"/>
    <xf numFmtId="0" fontId="1" fillId="0" borderId="0" xfId="0" applyFont="1"/>
    <xf numFmtId="0" fontId="0" fillId="0" borderId="0" xfId="0" applyFont="1"/>
    <xf numFmtId="0" fontId="3" fillId="0" borderId="0" xfId="0" applyFont="1"/>
    <xf numFmtId="0" fontId="3" fillId="0" borderId="0" xfId="0" applyFont="1"/>
    <xf numFmtId="0" fontId="4" fillId="2" borderId="2" xfId="0" applyFont="1" applyFill="1" applyBorder="1" applyAlignment="1">
      <alignment vertical="top"/>
    </xf>
    <xf numFmtId="0" fontId="4" fillId="2" borderId="2" xfId="0" applyFont="1" applyFill="1" applyBorder="1" applyAlignment="1">
      <alignmen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vertical="top" wrapText="1"/>
    </xf>
    <xf numFmtId="0" fontId="3" fillId="2" borderId="0" xfId="0" applyFont="1" applyFill="1"/>
    <xf numFmtId="0" fontId="0" fillId="0" borderId="0" xfId="0"/>
    <xf numFmtId="0" fontId="7" fillId="2" borderId="4" xfId="0" applyFont="1" applyFill="1" applyBorder="1" applyAlignment="1">
      <alignment horizontal="center"/>
    </xf>
    <xf numFmtId="0" fontId="7" fillId="2" borderId="4" xfId="0" applyFont="1" applyFill="1" applyBorder="1" applyAlignment="1">
      <alignment horizontal="center" vertical="center"/>
    </xf>
    <xf numFmtId="164" fontId="7" fillId="2" borderId="4" xfId="0" applyNumberFormat="1" applyFont="1" applyFill="1" applyBorder="1" applyAlignment="1">
      <alignment horizontal="center"/>
    </xf>
    <xf numFmtId="2" fontId="7" fillId="2" borderId="4" xfId="0" applyNumberFormat="1" applyFont="1" applyFill="1" applyBorder="1" applyAlignment="1">
      <alignment horizontal="center"/>
    </xf>
    <xf numFmtId="1" fontId="7" fillId="2" borderId="4" xfId="0" applyNumberFormat="1" applyFont="1" applyFill="1" applyBorder="1" applyAlignment="1">
      <alignment horizontal="center"/>
    </xf>
    <xf numFmtId="2" fontId="7" fillId="2" borderId="0" xfId="0" applyNumberFormat="1" applyFont="1" applyFill="1"/>
    <xf numFmtId="164" fontId="8" fillId="2" borderId="4" xfId="0" applyNumberFormat="1" applyFont="1" applyFill="1" applyBorder="1" applyAlignment="1">
      <alignment horizontal="left"/>
    </xf>
    <xf numFmtId="2" fontId="7" fillId="2" borderId="5" xfId="0" applyNumberFormat="1" applyFont="1" applyFill="1" applyBorder="1" applyAlignment="1">
      <alignment horizontal="center"/>
    </xf>
    <xf numFmtId="165" fontId="7" fillId="2" borderId="4" xfId="0" applyNumberFormat="1" applyFont="1" applyFill="1" applyBorder="1" applyAlignment="1"/>
    <xf numFmtId="2" fontId="7" fillId="2" borderId="4" xfId="0" applyNumberFormat="1" applyFont="1" applyFill="1" applyBorder="1" applyAlignment="1"/>
    <xf numFmtId="2" fontId="0" fillId="0" borderId="0" xfId="0" applyNumberFormat="1"/>
    <xf numFmtId="164" fontId="0" fillId="0" borderId="0" xfId="0" applyNumberFormat="1"/>
    <xf numFmtId="0" fontId="7" fillId="2" borderId="0" xfId="0" applyFont="1" applyFill="1" applyBorder="1" applyAlignment="1">
      <alignment horizontal="center"/>
    </xf>
    <xf numFmtId="164" fontId="7" fillId="2" borderId="0" xfId="0" applyNumberFormat="1" applyFont="1" applyFill="1" applyBorder="1" applyAlignment="1">
      <alignment horizontal="center"/>
    </xf>
    <xf numFmtId="2" fontId="7" fillId="2" borderId="0" xfId="0" applyNumberFormat="1" applyFont="1" applyFill="1" applyBorder="1" applyAlignment="1">
      <alignment horizontal="center"/>
    </xf>
    <xf numFmtId="1" fontId="7" fillId="2" borderId="0" xfId="0" applyNumberFormat="1" applyFont="1" applyFill="1" applyBorder="1" applyAlignment="1">
      <alignment horizontal="center"/>
    </xf>
    <xf numFmtId="2" fontId="7" fillId="2" borderId="0" xfId="0" applyNumberFormat="1" applyFont="1" applyFill="1" applyAlignment="1">
      <alignment horizontal="center"/>
    </xf>
    <xf numFmtId="164" fontId="8" fillId="2" borderId="0" xfId="0" applyNumberFormat="1" applyFont="1" applyFill="1" applyBorder="1" applyAlignment="1">
      <alignment horizontal="left"/>
    </xf>
    <xf numFmtId="2" fontId="7" fillId="2" borderId="6" xfId="0" applyNumberFormat="1" applyFont="1" applyFill="1" applyBorder="1" applyAlignment="1">
      <alignment horizontal="center"/>
    </xf>
    <xf numFmtId="165" fontId="7" fillId="2" borderId="0" xfId="0" applyNumberFormat="1" applyFont="1" applyFill="1" applyBorder="1" applyAlignment="1"/>
    <xf numFmtId="2" fontId="7" fillId="2" borderId="0" xfId="0" applyNumberFormat="1" applyFont="1" applyFill="1" applyBorder="1" applyAlignment="1"/>
    <xf numFmtId="2" fontId="7" fillId="2" borderId="0" xfId="0" applyNumberFormat="1" applyFont="1" applyFill="1" applyAlignment="1"/>
    <xf numFmtId="2" fontId="7" fillId="0" borderId="0" xfId="0" applyNumberFormat="1" applyFont="1" applyBorder="1" applyAlignment="1">
      <alignment horizontal="center"/>
    </xf>
    <xf numFmtId="165" fontId="9" fillId="2" borderId="0" xfId="0" applyNumberFormat="1" applyFont="1" applyFill="1" applyBorder="1" applyAlignment="1"/>
    <xf numFmtId="165" fontId="7" fillId="2" borderId="0" xfId="0" applyNumberFormat="1" applyFont="1" applyFill="1" applyAlignment="1"/>
    <xf numFmtId="0" fontId="8" fillId="2" borderId="0" xfId="0" applyFont="1" applyFill="1" applyBorder="1" applyAlignment="1">
      <alignment horizontal="left"/>
    </xf>
    <xf numFmtId="0" fontId="7" fillId="2" borderId="0" xfId="0" applyFont="1" applyFill="1" applyBorder="1" applyAlignment="1">
      <alignment horizontal="center" wrapText="1"/>
    </xf>
    <xf numFmtId="2" fontId="7" fillId="2" borderId="0" xfId="0" applyNumberFormat="1" applyFont="1" applyFill="1" applyBorder="1" applyAlignment="1">
      <alignment horizontal="center" vertical="center" wrapText="1"/>
    </xf>
    <xf numFmtId="2" fontId="0" fillId="0" borderId="0" xfId="0" applyNumberFormat="1"/>
    <xf numFmtId="2" fontId="7" fillId="2" borderId="0" xfId="0" applyNumberFormat="1" applyFont="1" applyFill="1" applyBorder="1" applyAlignment="1">
      <alignment horizontal="center" wrapText="1"/>
    </xf>
    <xf numFmtId="165" fontId="9" fillId="2" borderId="0" xfId="0" applyNumberFormat="1" applyFont="1" applyFill="1" applyBorder="1" applyAlignment="1">
      <alignment vertical="center"/>
    </xf>
    <xf numFmtId="164" fontId="7" fillId="2" borderId="0" xfId="0" applyNumberFormat="1" applyFont="1" applyFill="1" applyBorder="1" applyAlignment="1">
      <alignment horizontal="center" wrapText="1"/>
    </xf>
    <xf numFmtId="165" fontId="7" fillId="2" borderId="0" xfId="0" applyNumberFormat="1" applyFont="1" applyFill="1" applyBorder="1" applyAlignment="1">
      <alignment vertical="center"/>
    </xf>
    <xf numFmtId="2" fontId="9" fillId="2" borderId="0" xfId="0" applyNumberFormat="1" applyFont="1" applyFill="1" applyBorder="1" applyAlignment="1">
      <alignment horizontal="center"/>
    </xf>
    <xf numFmtId="2" fontId="9" fillId="2" borderId="0" xfId="0" applyNumberFormat="1" applyFont="1" applyFill="1" applyBorder="1" applyAlignment="1"/>
    <xf numFmtId="2" fontId="7" fillId="2" borderId="0" xfId="0" applyNumberFormat="1" applyFont="1" applyFill="1" applyBorder="1" applyAlignment="1">
      <alignment horizontal="right" wrapText="1"/>
    </xf>
    <xf numFmtId="0" fontId="7" fillId="2" borderId="0" xfId="0" applyFont="1" applyFill="1" applyBorder="1"/>
    <xf numFmtId="0" fontId="7" fillId="2" borderId="0" xfId="0" applyFont="1" applyFill="1"/>
    <xf numFmtId="2" fontId="3" fillId="2" borderId="0" xfId="0" applyNumberFormat="1" applyFont="1" applyFill="1" applyBorder="1" applyAlignment="1">
      <alignment horizontal="center"/>
    </xf>
    <xf numFmtId="2" fontId="11" fillId="2" borderId="6" xfId="0" applyNumberFormat="1" applyFont="1" applyFill="1" applyBorder="1" applyAlignment="1">
      <alignment horizontal="left"/>
    </xf>
    <xf numFmtId="0" fontId="8" fillId="2" borderId="0" xfId="0" applyFont="1" applyFill="1"/>
    <xf numFmtId="0" fontId="7" fillId="2" borderId="6" xfId="0" applyFont="1" applyFill="1" applyBorder="1" applyAlignment="1"/>
    <xf numFmtId="0" fontId="0" fillId="2" borderId="0" xfId="0" applyFill="1"/>
    <xf numFmtId="2" fontId="7" fillId="2" borderId="6" xfId="0" applyNumberFormat="1" applyFont="1" applyFill="1" applyBorder="1" applyAlignment="1">
      <alignment horizontal="left"/>
    </xf>
    <xf numFmtId="0" fontId="13" fillId="2" borderId="0" xfId="0" applyFont="1" applyFill="1"/>
    <xf numFmtId="0" fontId="7" fillId="2" borderId="6" xfId="0" applyFont="1" applyFill="1" applyBorder="1"/>
    <xf numFmtId="0" fontId="14" fillId="0" borderId="0" xfId="0" applyFont="1"/>
    <xf numFmtId="0" fontId="14" fillId="2" borderId="0" xfId="0" applyFont="1" applyFill="1"/>
    <xf numFmtId="0" fontId="15" fillId="2" borderId="0" xfId="0" applyFont="1" applyFill="1" applyBorder="1" applyAlignment="1">
      <alignment horizontal="center" wrapText="1"/>
    </xf>
    <xf numFmtId="0" fontId="18" fillId="2" borderId="0" xfId="0" applyFont="1" applyFill="1" applyAlignment="1">
      <alignment horizontal="center" wrapText="1"/>
    </xf>
    <xf numFmtId="0" fontId="19" fillId="2" borderId="0" xfId="0" applyFont="1" applyFill="1" applyBorder="1" applyAlignment="1">
      <alignment horizontal="center"/>
    </xf>
    <xf numFmtId="0" fontId="14" fillId="2" borderId="6" xfId="0" applyFont="1" applyFill="1" applyBorder="1"/>
    <xf numFmtId="0" fontId="14" fillId="2" borderId="7" xfId="0" applyFont="1" applyFill="1" applyBorder="1" applyAlignment="1">
      <alignment wrapText="1"/>
    </xf>
    <xf numFmtId="0" fontId="14" fillId="2" borderId="0" xfId="0" applyFont="1" applyFill="1" applyAlignment="1">
      <alignment wrapText="1"/>
    </xf>
    <xf numFmtId="0" fontId="14" fillId="2" borderId="8" xfId="0" applyFont="1" applyFill="1" applyBorder="1" applyAlignment="1">
      <alignment wrapText="1"/>
    </xf>
    <xf numFmtId="0" fontId="14" fillId="2" borderId="7" xfId="0" applyFont="1" applyFill="1" applyBorder="1"/>
    <xf numFmtId="2" fontId="14" fillId="2" borderId="0" xfId="0" applyNumberFormat="1" applyFont="1" applyFill="1"/>
    <xf numFmtId="0" fontId="0" fillId="2" borderId="9" xfId="0" applyFont="1" applyFill="1" applyBorder="1" applyAlignment="1">
      <alignment horizontal="center"/>
    </xf>
    <xf numFmtId="0" fontId="0" fillId="2" borderId="9" xfId="0" applyFill="1" applyBorder="1"/>
    <xf numFmtId="0" fontId="0" fillId="2" borderId="10" xfId="0" applyFill="1" applyBorder="1"/>
    <xf numFmtId="0" fontId="0" fillId="2" borderId="11" xfId="0" applyFill="1" applyBorder="1"/>
    <xf numFmtId="0" fontId="20" fillId="2" borderId="9" xfId="0" applyFont="1" applyFill="1" applyBorder="1"/>
    <xf numFmtId="0" fontId="20" fillId="2" borderId="12" xfId="0" applyFont="1" applyFill="1" applyBorder="1"/>
    <xf numFmtId="0" fontId="20" fillId="2" borderId="11" xfId="0" applyFont="1" applyFill="1" applyBorder="1"/>
    <xf numFmtId="0" fontId="13" fillId="2" borderId="0" xfId="0" applyFont="1" applyFill="1" applyAlignment="1">
      <alignment horizontal="left"/>
    </xf>
    <xf numFmtId="164" fontId="13" fillId="2" borderId="0" xfId="0" applyNumberFormat="1" applyFont="1" applyFill="1" applyAlignment="1">
      <alignment horizontal="center"/>
    </xf>
    <xf numFmtId="0" fontId="13" fillId="2" borderId="6" xfId="0" applyFont="1" applyFill="1" applyBorder="1"/>
    <xf numFmtId="2" fontId="13" fillId="2" borderId="0" xfId="0" applyNumberFormat="1" applyFont="1" applyFill="1" applyAlignment="1">
      <alignment horizontal="center"/>
    </xf>
    <xf numFmtId="0" fontId="13" fillId="2" borderId="0" xfId="0" applyFont="1" applyFill="1" applyAlignment="1">
      <alignment horizontal="center"/>
    </xf>
    <xf numFmtId="0" fontId="13" fillId="2" borderId="8" xfId="0" applyFont="1" applyFill="1" applyBorder="1" applyAlignment="1">
      <alignment horizontal="center"/>
    </xf>
    <xf numFmtId="0" fontId="13" fillId="2" borderId="7" xfId="0" applyFont="1" applyFill="1" applyBorder="1" applyAlignment="1">
      <alignment horizontal="center"/>
    </xf>
    <xf numFmtId="1" fontId="13" fillId="2" borderId="0" xfId="0" applyNumberFormat="1" applyFont="1" applyFill="1" applyAlignment="1">
      <alignment horizontal="center"/>
    </xf>
    <xf numFmtId="0" fontId="1" fillId="2" borderId="0" xfId="0" applyFont="1" applyFill="1"/>
    <xf numFmtId="0" fontId="22" fillId="2" borderId="6" xfId="0" applyFont="1" applyFill="1" applyBorder="1"/>
    <xf numFmtId="0" fontId="0" fillId="2" borderId="6" xfId="0" applyFill="1" applyBorder="1"/>
    <xf numFmtId="0" fontId="23" fillId="2" borderId="7" xfId="0" applyFont="1" applyFill="1" applyBorder="1" applyAlignment="1">
      <alignment wrapText="1"/>
    </xf>
    <xf numFmtId="0" fontId="24" fillId="2" borderId="0" xfId="0" applyFont="1" applyFill="1"/>
    <xf numFmtId="0" fontId="0" fillId="2" borderId="8" xfId="0" applyFill="1" applyBorder="1"/>
    <xf numFmtId="0" fontId="0" fillId="2" borderId="7" xfId="0" applyFill="1" applyBorder="1"/>
    <xf numFmtId="2" fontId="24" fillId="2" borderId="0" xfId="0" applyNumberFormat="1" applyFont="1" applyFill="1"/>
    <xf numFmtId="0" fontId="24" fillId="2" borderId="6" xfId="0" applyFont="1" applyFill="1" applyBorder="1"/>
    <xf numFmtId="0" fontId="24" fillId="2" borderId="7" xfId="0" applyFont="1" applyFill="1" applyBorder="1"/>
    <xf numFmtId="0" fontId="25" fillId="0" borderId="0" xfId="0" applyFont="1" applyAlignment="1">
      <alignment vertical="center"/>
    </xf>
    <xf numFmtId="0" fontId="0" fillId="3" borderId="0" xfId="0" applyFill="1"/>
    <xf numFmtId="0" fontId="1" fillId="3" borderId="0" xfId="0" applyFont="1" applyFill="1" applyBorder="1"/>
    <xf numFmtId="0" fontId="0" fillId="3" borderId="1" xfId="0" applyFill="1" applyBorder="1"/>
    <xf numFmtId="0" fontId="1" fillId="3" borderId="14" xfId="0" applyFont="1" applyFill="1" applyBorder="1"/>
    <xf numFmtId="0" fontId="0" fillId="3" borderId="0" xfId="0" applyFill="1" applyBorder="1"/>
    <xf numFmtId="0" fontId="0" fillId="3" borderId="9" xfId="0" applyFill="1" applyBorder="1"/>
    <xf numFmtId="0" fontId="0" fillId="3" borderId="15" xfId="0" applyFill="1" applyBorder="1"/>
    <xf numFmtId="0" fontId="1" fillId="3" borderId="13" xfId="0" applyFont="1" applyFill="1" applyBorder="1"/>
    <xf numFmtId="0" fontId="1" fillId="3" borderId="9" xfId="0" applyFont="1" applyFill="1" applyBorder="1"/>
    <xf numFmtId="164" fontId="0" fillId="3" borderId="0" xfId="0" applyNumberFormat="1" applyFill="1"/>
    <xf numFmtId="0" fontId="0" fillId="3" borderId="0" xfId="0" applyFont="1" applyFill="1"/>
    <xf numFmtId="2" fontId="0" fillId="3" borderId="0" xfId="0" applyNumberFormat="1" applyFill="1"/>
    <xf numFmtId="0" fontId="0" fillId="3" borderId="0" xfId="0" quotePrefix="1" applyFill="1"/>
    <xf numFmtId="0" fontId="27" fillId="0" borderId="0" xfId="1"/>
    <xf numFmtId="0" fontId="29" fillId="0" borderId="0" xfId="0" applyFont="1"/>
    <xf numFmtId="0" fontId="7" fillId="2" borderId="0" xfId="0" applyFont="1" applyFill="1" applyBorder="1" applyAlignment="1">
      <alignment horizontal="center" vertical="center"/>
    </xf>
    <xf numFmtId="0" fontId="31" fillId="0" borderId="0" xfId="0" applyFont="1"/>
    <xf numFmtId="0" fontId="3" fillId="3" borderId="0" xfId="0" applyFont="1" applyFill="1"/>
    <xf numFmtId="0" fontId="0" fillId="0" borderId="0" xfId="0" applyFill="1"/>
    <xf numFmtId="164" fontId="33" fillId="0" borderId="0" xfId="0" applyNumberFormat="1" applyFont="1" applyFill="1" applyAlignment="1">
      <alignment horizontal="center"/>
    </xf>
    <xf numFmtId="0" fontId="0" fillId="0" borderId="0" xfId="0" applyFill="1" applyAlignment="1">
      <alignment horizontal="center"/>
    </xf>
    <xf numFmtId="0" fontId="34" fillId="0" borderId="0" xfId="0" applyFont="1" applyFill="1" applyAlignment="1">
      <alignment horizontal="center"/>
    </xf>
    <xf numFmtId="2" fontId="34" fillId="0" borderId="0" xfId="0" applyNumberFormat="1" applyFont="1" applyFill="1" applyAlignment="1">
      <alignment horizontal="center" vertical="center" wrapText="1"/>
    </xf>
    <xf numFmtId="0" fontId="35" fillId="0" borderId="0" xfId="0" applyFont="1" applyFill="1"/>
    <xf numFmtId="0" fontId="35" fillId="0" borderId="0" xfId="0" applyFont="1" applyFill="1" applyAlignment="1">
      <alignment horizontal="center"/>
    </xf>
    <xf numFmtId="2" fontId="34" fillId="0" borderId="0" xfId="0" applyNumberFormat="1" applyFont="1" applyFill="1" applyAlignment="1">
      <alignment horizontal="center" wrapText="1"/>
    </xf>
    <xf numFmtId="2" fontId="37" fillId="0" borderId="0" xfId="0" applyNumberFormat="1" applyFont="1" applyFill="1" applyAlignment="1">
      <alignment horizontal="center" vertical="center" wrapText="1"/>
    </xf>
    <xf numFmtId="0" fontId="36" fillId="0" borderId="0" xfId="0" applyFont="1" applyFill="1" applyAlignment="1">
      <alignment horizontal="center"/>
    </xf>
    <xf numFmtId="2" fontId="36" fillId="0" borderId="0" xfId="0" applyNumberFormat="1" applyFont="1" applyFill="1" applyAlignment="1">
      <alignment horizontal="center" wrapText="1"/>
    </xf>
    <xf numFmtId="2" fontId="34" fillId="0" borderId="0" xfId="0" applyNumberFormat="1" applyFont="1" applyFill="1" applyAlignment="1">
      <alignment horizontal="center"/>
    </xf>
    <xf numFmtId="2" fontId="21" fillId="2" borderId="0" xfId="0" applyNumberFormat="1" applyFont="1" applyFill="1" applyAlignment="1">
      <alignment horizontal="center"/>
    </xf>
    <xf numFmtId="2" fontId="13" fillId="2" borderId="7" xfId="0" applyNumberFormat="1" applyFont="1" applyFill="1" applyBorder="1" applyAlignment="1">
      <alignment horizontal="center"/>
    </xf>
    <xf numFmtId="164" fontId="23" fillId="2" borderId="0" xfId="0" applyNumberFormat="1" applyFont="1" applyFill="1" applyAlignment="1">
      <alignment horizontal="center"/>
    </xf>
    <xf numFmtId="0" fontId="0" fillId="3" borderId="0" xfId="0" applyFill="1" applyAlignment="1">
      <alignment wrapText="1"/>
    </xf>
    <xf numFmtId="0" fontId="0" fillId="4" borderId="0" xfId="0" applyFill="1"/>
    <xf numFmtId="0" fontId="38" fillId="3" borderId="0" xfId="0" applyFont="1" applyFill="1"/>
    <xf numFmtId="0" fontId="38" fillId="3" borderId="0" xfId="0" applyNumberFormat="1" applyFont="1" applyFill="1"/>
    <xf numFmtId="2" fontId="39" fillId="3" borderId="0" xfId="0" applyNumberFormat="1" applyFont="1" applyFill="1"/>
    <xf numFmtId="0" fontId="39" fillId="3" borderId="0" xfId="0" applyFont="1" applyFill="1"/>
    <xf numFmtId="0" fontId="24" fillId="3" borderId="0" xfId="0" applyFont="1" applyFill="1"/>
    <xf numFmtId="2" fontId="0" fillId="0" borderId="0" xfId="0" applyNumberFormat="1" applyFill="1"/>
    <xf numFmtId="0" fontId="32" fillId="3" borderId="0" xfId="0" applyFont="1" applyFill="1" applyBorder="1" applyAlignment="1">
      <alignment horizontal="left" vertical="center" wrapText="1"/>
    </xf>
    <xf numFmtId="0" fontId="34" fillId="0"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767171"/>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i.org/10.2973/odp.proc.sr.143.204.1995" TargetMode="External"/><Relationship Id="rId3" Type="http://schemas.openxmlformats.org/officeDocument/2006/relationships/hyperlink" Target="http://dx.doi.org/10.1038/nature06053" TargetMode="External"/><Relationship Id="rId7" Type="http://schemas.openxmlformats.org/officeDocument/2006/relationships/hyperlink" Target="https://doi.org/10.1666/13004" TargetMode="External"/><Relationship Id="rId2" Type="http://schemas.openxmlformats.org/officeDocument/2006/relationships/hyperlink" Target="http://dx.doi.org/10.2973/odp.proc.sr.114.156.1991" TargetMode="External"/><Relationship Id="rId1" Type="http://schemas.openxmlformats.org/officeDocument/2006/relationships/hyperlink" Target="http://dx.doi.org/10.2973/odp.proc.ir.208.104.2004" TargetMode="External"/><Relationship Id="rId6" Type="http://schemas.openxmlformats.org/officeDocument/2006/relationships/hyperlink" Target="https://doi.org/10.2973/odp.proc.sr.114.127.1991" TargetMode="External"/><Relationship Id="rId5" Type="http://schemas.openxmlformats.org/officeDocument/2006/relationships/hyperlink" Target="https://doi.org/10.1002/ggge.20293" TargetMode="External"/><Relationship Id="rId10" Type="http://schemas.openxmlformats.org/officeDocument/2006/relationships/hyperlink" Target="https://doi.org/10.5194/cp-11-1181-2015" TargetMode="External"/><Relationship Id="rId4" Type="http://schemas.openxmlformats.org/officeDocument/2006/relationships/hyperlink" Target="http://dx.doi.org/10.2973/odp.proc.sr.207.102.2006" TargetMode="External"/><Relationship Id="rId9" Type="http://schemas.openxmlformats.org/officeDocument/2006/relationships/hyperlink" Target="https://doi.org/10.1002/2017GC007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56"/>
  <sheetViews>
    <sheetView topLeftCell="L5" zoomScale="89" zoomScaleNormal="44" workbookViewId="0">
      <selection activeCell="I17" sqref="I17"/>
    </sheetView>
  </sheetViews>
  <sheetFormatPr baseColWidth="10" defaultColWidth="10.5" defaultRowHeight="16" x14ac:dyDescent="0.2"/>
  <cols>
    <col min="3" max="3" width="47.6640625" customWidth="1"/>
    <col min="5" max="5" width="15.83203125" customWidth="1"/>
    <col min="6" max="6" width="24.6640625" style="10" customWidth="1"/>
    <col min="7" max="7" width="24" customWidth="1"/>
    <col min="8" max="8" width="14.6640625" customWidth="1"/>
    <col min="9" max="9" width="21" style="10" customWidth="1"/>
    <col min="10" max="10" width="34" customWidth="1"/>
    <col min="11" max="11" width="14.5" customWidth="1"/>
    <col min="12" max="12" width="25.33203125" style="10" customWidth="1"/>
    <col min="13" max="13" width="47" customWidth="1"/>
    <col min="14" max="14" width="16.1640625" customWidth="1"/>
    <col min="15" max="15" width="24.33203125" style="10" customWidth="1"/>
    <col min="16" max="16" width="9.5" customWidth="1"/>
    <col min="18" max="18" width="19.33203125" customWidth="1"/>
  </cols>
  <sheetData>
    <row r="2" spans="1:18" x14ac:dyDescent="0.2">
      <c r="A2" s="94"/>
      <c r="B2" s="94"/>
      <c r="C2" s="94"/>
      <c r="D2" s="94"/>
      <c r="E2" s="94"/>
      <c r="F2" s="94"/>
      <c r="G2" s="94"/>
      <c r="H2" s="94"/>
      <c r="I2" s="94"/>
      <c r="J2" s="94"/>
      <c r="K2" s="94"/>
      <c r="L2" s="94"/>
      <c r="M2" s="94"/>
      <c r="N2" s="94"/>
      <c r="O2" s="94"/>
      <c r="P2" s="94"/>
      <c r="Q2" s="94"/>
      <c r="R2" s="94"/>
    </row>
    <row r="3" spans="1:18" x14ac:dyDescent="0.2">
      <c r="A3" s="94"/>
      <c r="B3" s="95" t="s">
        <v>0</v>
      </c>
      <c r="C3" s="96"/>
      <c r="D3" s="97" t="s">
        <v>1</v>
      </c>
      <c r="E3" s="95" t="s">
        <v>3</v>
      </c>
      <c r="F3" s="95" t="s">
        <v>3</v>
      </c>
      <c r="G3" s="95" t="s">
        <v>2</v>
      </c>
      <c r="H3" s="95" t="s">
        <v>113</v>
      </c>
      <c r="I3" s="95" t="s">
        <v>113</v>
      </c>
      <c r="J3" s="95" t="s">
        <v>2</v>
      </c>
      <c r="K3" s="95" t="s">
        <v>4</v>
      </c>
      <c r="L3" s="95" t="s">
        <v>4</v>
      </c>
      <c r="M3" s="95" t="s">
        <v>2</v>
      </c>
      <c r="N3" s="95" t="s">
        <v>5</v>
      </c>
      <c r="O3" s="95" t="s">
        <v>5</v>
      </c>
      <c r="P3" s="95" t="s">
        <v>2</v>
      </c>
      <c r="Q3" s="98"/>
      <c r="R3" s="94"/>
    </row>
    <row r="4" spans="1:18" ht="19" x14ac:dyDescent="0.2">
      <c r="A4" s="94"/>
      <c r="B4" s="99"/>
      <c r="C4" s="100"/>
      <c r="D4" s="101" t="s">
        <v>6</v>
      </c>
      <c r="E4" s="102" t="s">
        <v>7</v>
      </c>
      <c r="F4" s="102" t="s">
        <v>156</v>
      </c>
      <c r="G4" s="102"/>
      <c r="H4" s="102" t="s">
        <v>141</v>
      </c>
      <c r="I4" s="102" t="s">
        <v>156</v>
      </c>
      <c r="J4" s="102"/>
      <c r="K4" s="102" t="s">
        <v>143</v>
      </c>
      <c r="L4" s="102" t="s">
        <v>156</v>
      </c>
      <c r="M4" s="102"/>
      <c r="N4" s="102" t="s">
        <v>106</v>
      </c>
      <c r="O4" s="102" t="s">
        <v>156</v>
      </c>
      <c r="P4" s="102"/>
      <c r="Q4" s="99"/>
      <c r="R4" s="99"/>
    </row>
    <row r="5" spans="1:18" ht="17" x14ac:dyDescent="0.2">
      <c r="A5" s="94"/>
      <c r="B5" s="94" t="s">
        <v>8</v>
      </c>
      <c r="C5" s="96"/>
      <c r="D5" s="103">
        <v>36.18</v>
      </c>
      <c r="E5" s="94"/>
      <c r="F5" s="94"/>
      <c r="G5" s="94"/>
      <c r="H5" s="94"/>
      <c r="I5" s="94"/>
      <c r="J5" s="94"/>
      <c r="K5" s="94">
        <v>117.32</v>
      </c>
      <c r="L5" s="127" t="s">
        <v>228</v>
      </c>
      <c r="M5" s="94" t="s">
        <v>9</v>
      </c>
      <c r="N5" s="94"/>
      <c r="O5" s="94"/>
      <c r="P5" s="94"/>
      <c r="Q5" s="94"/>
      <c r="R5" s="94"/>
    </row>
    <row r="6" spans="1:18" x14ac:dyDescent="0.2">
      <c r="A6" s="94"/>
      <c r="B6" s="94" t="s">
        <v>10</v>
      </c>
      <c r="C6" s="96"/>
      <c r="D6" s="103">
        <v>38.619999999999997</v>
      </c>
      <c r="E6" s="94"/>
      <c r="F6" s="94"/>
      <c r="G6" s="94"/>
      <c r="H6" s="94">
        <v>26.34</v>
      </c>
      <c r="I6" s="94" t="s">
        <v>204</v>
      </c>
      <c r="J6" s="94" t="s">
        <v>116</v>
      </c>
      <c r="K6" s="94"/>
      <c r="L6" s="127"/>
      <c r="M6" s="94"/>
      <c r="N6" s="94"/>
      <c r="O6" s="94"/>
      <c r="P6" s="94"/>
      <c r="Q6" s="94"/>
      <c r="R6" s="94"/>
    </row>
    <row r="7" spans="1:18" ht="17" x14ac:dyDescent="0.2">
      <c r="A7" s="94"/>
      <c r="B7" s="94" t="s">
        <v>11</v>
      </c>
      <c r="C7" s="96"/>
      <c r="D7" s="103">
        <v>39.119999999999997</v>
      </c>
      <c r="E7" s="130">
        <v>46.68</v>
      </c>
      <c r="F7" s="112" t="s">
        <v>220</v>
      </c>
      <c r="G7" s="94" t="s">
        <v>114</v>
      </c>
      <c r="H7" s="94"/>
      <c r="I7" s="94"/>
      <c r="J7" s="94"/>
      <c r="K7" s="94">
        <v>127.54</v>
      </c>
      <c r="L7" s="127" t="s">
        <v>229</v>
      </c>
      <c r="M7" s="104" t="s">
        <v>9</v>
      </c>
      <c r="N7" s="94"/>
      <c r="O7" s="94"/>
      <c r="P7" s="94"/>
      <c r="Q7" s="94"/>
      <c r="R7" s="94"/>
    </row>
    <row r="8" spans="1:18" s="10" customFormat="1" x14ac:dyDescent="0.2">
      <c r="A8" s="94"/>
      <c r="B8" s="94" t="s">
        <v>122</v>
      </c>
      <c r="C8" s="96"/>
      <c r="D8" s="103">
        <v>39.854408264160156</v>
      </c>
      <c r="E8" s="94">
        <v>64.75</v>
      </c>
      <c r="F8" s="94" t="s">
        <v>179</v>
      </c>
      <c r="G8" s="106" t="s">
        <v>42</v>
      </c>
      <c r="H8" s="94">
        <v>32.86</v>
      </c>
      <c r="I8" s="94" t="s">
        <v>168</v>
      </c>
      <c r="J8" s="94" t="s">
        <v>93</v>
      </c>
      <c r="K8" s="94">
        <v>134.97</v>
      </c>
      <c r="L8" s="94" t="s">
        <v>155</v>
      </c>
      <c r="M8" s="94" t="s">
        <v>93</v>
      </c>
      <c r="N8" s="94">
        <v>39.270000000000003</v>
      </c>
      <c r="O8" s="94" t="s">
        <v>157</v>
      </c>
      <c r="P8" s="94" t="s">
        <v>93</v>
      </c>
      <c r="Q8" s="94"/>
      <c r="R8" s="94"/>
    </row>
    <row r="9" spans="1:18" x14ac:dyDescent="0.2">
      <c r="A9" s="94"/>
      <c r="B9" s="94" t="s">
        <v>123</v>
      </c>
      <c r="C9" s="96"/>
      <c r="D9" s="103">
        <v>39.968204498291016</v>
      </c>
      <c r="E9" s="94">
        <v>67.55</v>
      </c>
      <c r="F9" s="94" t="s">
        <v>180</v>
      </c>
      <c r="G9" s="106" t="s">
        <v>42</v>
      </c>
      <c r="H9" s="94">
        <v>33.76</v>
      </c>
      <c r="I9" s="94" t="s">
        <v>169</v>
      </c>
      <c r="J9" s="94" t="s">
        <v>93</v>
      </c>
      <c r="K9" s="94">
        <v>137.27000000000001</v>
      </c>
      <c r="L9" s="94" t="s">
        <v>154</v>
      </c>
      <c r="M9" s="94" t="s">
        <v>93</v>
      </c>
      <c r="N9" s="94">
        <v>41.7</v>
      </c>
      <c r="O9" s="94" t="s">
        <v>158</v>
      </c>
      <c r="P9" s="94" t="s">
        <v>93</v>
      </c>
      <c r="Q9" s="94"/>
      <c r="R9" s="94"/>
    </row>
    <row r="10" spans="1:18" x14ac:dyDescent="0.2">
      <c r="A10" s="94"/>
      <c r="B10" s="94" t="s">
        <v>124</v>
      </c>
      <c r="C10" s="96"/>
      <c r="D10" s="103">
        <v>40.029170989990234</v>
      </c>
      <c r="E10" s="94">
        <v>69.05</v>
      </c>
      <c r="F10" s="94" t="s">
        <v>181</v>
      </c>
      <c r="G10" s="106" t="s">
        <v>42</v>
      </c>
      <c r="H10" s="94">
        <v>34.58</v>
      </c>
      <c r="I10" s="94" t="s">
        <v>170</v>
      </c>
      <c r="J10" s="94" t="s">
        <v>93</v>
      </c>
      <c r="K10" s="94">
        <v>139.57</v>
      </c>
      <c r="L10" s="94" t="s">
        <v>225</v>
      </c>
      <c r="M10" s="94" t="s">
        <v>93</v>
      </c>
      <c r="N10" s="94">
        <v>42.87</v>
      </c>
      <c r="O10" s="94" t="s">
        <v>159</v>
      </c>
      <c r="P10" s="94" t="s">
        <v>93</v>
      </c>
      <c r="Q10" s="94"/>
      <c r="R10" s="94"/>
    </row>
    <row r="11" spans="1:18" x14ac:dyDescent="0.2">
      <c r="A11" s="94"/>
      <c r="B11" s="94" t="s">
        <v>125</v>
      </c>
      <c r="C11" s="96"/>
      <c r="D11" s="103">
        <v>40.110454559326172</v>
      </c>
      <c r="E11" s="94">
        <v>71.05</v>
      </c>
      <c r="F11" s="94" t="s">
        <v>182</v>
      </c>
      <c r="G11" s="106" t="s">
        <v>42</v>
      </c>
      <c r="H11" s="94">
        <v>34.979999999999997</v>
      </c>
      <c r="I11" s="94" t="s">
        <v>171</v>
      </c>
      <c r="J11" s="94" t="s">
        <v>93</v>
      </c>
      <c r="K11" s="94">
        <v>141.16999999999999</v>
      </c>
      <c r="L11" s="94" t="s">
        <v>205</v>
      </c>
      <c r="M11" s="94" t="s">
        <v>93</v>
      </c>
      <c r="N11" s="94">
        <v>44.27</v>
      </c>
      <c r="O11" s="94" t="s">
        <v>160</v>
      </c>
      <c r="P11" s="94" t="s">
        <v>93</v>
      </c>
      <c r="Q11" s="94"/>
      <c r="R11" s="94"/>
    </row>
    <row r="12" spans="1:18" s="10" customFormat="1" x14ac:dyDescent="0.2">
      <c r="A12" s="94"/>
      <c r="B12" s="94" t="s">
        <v>129</v>
      </c>
      <c r="C12" s="96"/>
      <c r="D12" s="103">
        <v>40.134838104248047</v>
      </c>
      <c r="E12" s="94">
        <v>71.650000000000006</v>
      </c>
      <c r="F12" s="94" t="s">
        <v>183</v>
      </c>
      <c r="G12" s="106" t="s">
        <v>42</v>
      </c>
      <c r="H12" s="94"/>
      <c r="I12" s="94"/>
      <c r="J12" s="94"/>
      <c r="K12" s="94">
        <v>141.66999999999999</v>
      </c>
      <c r="L12" s="94" t="s">
        <v>206</v>
      </c>
      <c r="M12" s="94" t="s">
        <v>93</v>
      </c>
      <c r="N12" s="94">
        <v>44.7</v>
      </c>
      <c r="O12" s="94" t="s">
        <v>161</v>
      </c>
      <c r="P12" s="94" t="s">
        <v>93</v>
      </c>
      <c r="Q12" s="94"/>
      <c r="R12" s="94"/>
    </row>
    <row r="13" spans="1:18" x14ac:dyDescent="0.2">
      <c r="A13" s="94"/>
      <c r="B13" s="94" t="s">
        <v>12</v>
      </c>
      <c r="C13" s="96"/>
      <c r="D13" s="103">
        <v>40.145000000000003</v>
      </c>
      <c r="E13" s="129">
        <v>71.900000000000006</v>
      </c>
      <c r="F13" s="94" t="s">
        <v>200</v>
      </c>
      <c r="G13" s="94" t="s">
        <v>96</v>
      </c>
      <c r="H13" s="94"/>
      <c r="I13" s="94"/>
      <c r="J13" s="94"/>
      <c r="K13" s="94"/>
      <c r="L13" s="94"/>
      <c r="M13" s="94"/>
      <c r="N13" s="94"/>
      <c r="O13" s="94"/>
      <c r="P13" s="94"/>
      <c r="Q13" s="94"/>
      <c r="R13" s="94"/>
    </row>
    <row r="14" spans="1:18" s="10" customFormat="1" x14ac:dyDescent="0.2">
      <c r="A14" s="94"/>
      <c r="B14" s="94" t="s">
        <v>130</v>
      </c>
      <c r="C14" s="96"/>
      <c r="D14" s="103">
        <v>40.168674468994141</v>
      </c>
      <c r="E14" s="94">
        <v>72.19</v>
      </c>
      <c r="F14" s="94" t="s">
        <v>184</v>
      </c>
      <c r="G14" s="106" t="s">
        <v>42</v>
      </c>
      <c r="H14" s="94"/>
      <c r="I14" s="94"/>
      <c r="J14" s="94"/>
      <c r="K14" s="94">
        <v>142.47</v>
      </c>
      <c r="L14" s="94" t="s">
        <v>207</v>
      </c>
      <c r="M14" s="94" t="s">
        <v>93</v>
      </c>
      <c r="N14" s="94"/>
      <c r="O14" s="94"/>
      <c r="P14" s="94"/>
      <c r="Q14" s="94"/>
      <c r="R14" s="94"/>
    </row>
    <row r="15" spans="1:18" s="10" customFormat="1" x14ac:dyDescent="0.2">
      <c r="A15" s="94"/>
      <c r="B15" s="94" t="s">
        <v>133</v>
      </c>
      <c r="C15" s="96"/>
      <c r="D15" s="103">
        <v>40.187450408935547</v>
      </c>
      <c r="E15" s="94">
        <v>72.42</v>
      </c>
      <c r="F15" s="94" t="s">
        <v>185</v>
      </c>
      <c r="G15" s="106" t="s">
        <v>42</v>
      </c>
      <c r="H15" s="94"/>
      <c r="I15" s="94"/>
      <c r="J15" s="94"/>
      <c r="K15" s="94">
        <v>142.66999999999999</v>
      </c>
      <c r="L15" s="94" t="s">
        <v>208</v>
      </c>
      <c r="M15" s="94" t="s">
        <v>93</v>
      </c>
      <c r="N15" s="94">
        <v>46.37</v>
      </c>
      <c r="O15" s="94" t="s">
        <v>162</v>
      </c>
      <c r="P15" s="94" t="s">
        <v>93</v>
      </c>
      <c r="Q15" s="94"/>
      <c r="R15" s="94"/>
    </row>
    <row r="16" spans="1:18" s="10" customFormat="1" x14ac:dyDescent="0.2">
      <c r="A16" s="94"/>
      <c r="B16" s="94" t="s">
        <v>131</v>
      </c>
      <c r="C16" s="96"/>
      <c r="D16" s="103">
        <v>40.320514678955078</v>
      </c>
      <c r="E16" s="94">
        <v>74.05</v>
      </c>
      <c r="F16" s="94" t="s">
        <v>186</v>
      </c>
      <c r="G16" s="106" t="s">
        <v>42</v>
      </c>
      <c r="H16" s="94">
        <v>35.67</v>
      </c>
      <c r="I16" s="94" t="s">
        <v>172</v>
      </c>
      <c r="J16" s="94" t="s">
        <v>93</v>
      </c>
      <c r="K16" s="94">
        <v>143.47</v>
      </c>
      <c r="L16" s="94" t="s">
        <v>209</v>
      </c>
      <c r="M16" s="94" t="s">
        <v>93</v>
      </c>
      <c r="N16" s="94">
        <v>47.87</v>
      </c>
      <c r="O16" s="94" t="s">
        <v>163</v>
      </c>
      <c r="P16" s="94" t="s">
        <v>93</v>
      </c>
      <c r="Q16" s="94"/>
      <c r="R16" s="94"/>
    </row>
    <row r="17" spans="1:18" s="10" customFormat="1" x14ac:dyDescent="0.2">
      <c r="A17" s="94"/>
      <c r="B17" s="94" t="s">
        <v>132</v>
      </c>
      <c r="C17" s="96"/>
      <c r="D17" s="103">
        <v>40.377658843994141</v>
      </c>
      <c r="E17" s="94">
        <v>74.75</v>
      </c>
      <c r="F17" s="94" t="s">
        <v>187</v>
      </c>
      <c r="G17" s="106" t="s">
        <v>42</v>
      </c>
      <c r="H17" s="94"/>
      <c r="I17" s="94"/>
      <c r="J17" s="94"/>
      <c r="K17" s="105">
        <v>144.05500000000001</v>
      </c>
      <c r="L17" s="94" t="s">
        <v>226</v>
      </c>
      <c r="M17" s="94" t="s">
        <v>93</v>
      </c>
      <c r="N17" s="94">
        <v>48.97</v>
      </c>
      <c r="O17" s="94" t="s">
        <v>164</v>
      </c>
      <c r="P17" s="94" t="s">
        <v>93</v>
      </c>
      <c r="Q17" s="94"/>
      <c r="R17" s="94"/>
    </row>
    <row r="18" spans="1:18" x14ac:dyDescent="0.2">
      <c r="A18" s="94"/>
      <c r="B18" s="94" t="s">
        <v>126</v>
      </c>
      <c r="C18" s="96"/>
      <c r="D18" s="103">
        <v>40.516437530517578</v>
      </c>
      <c r="E18" s="94">
        <v>76.45</v>
      </c>
      <c r="F18" s="94" t="s">
        <v>188</v>
      </c>
      <c r="G18" s="106" t="s">
        <v>42</v>
      </c>
      <c r="H18" s="94"/>
      <c r="I18" s="94"/>
      <c r="J18" s="94"/>
      <c r="K18" s="94">
        <v>144.97999999999999</v>
      </c>
      <c r="L18" s="112" t="s">
        <v>227</v>
      </c>
      <c r="M18" s="94" t="s">
        <v>93</v>
      </c>
      <c r="N18" s="94">
        <v>51.57</v>
      </c>
      <c r="O18" s="94" t="s">
        <v>165</v>
      </c>
      <c r="P18" s="94" t="s">
        <v>93</v>
      </c>
      <c r="Q18" s="94"/>
      <c r="R18" s="94"/>
    </row>
    <row r="19" spans="1:18" s="10" customFormat="1" x14ac:dyDescent="0.2">
      <c r="A19" s="94"/>
      <c r="B19" s="94" t="s">
        <v>134</v>
      </c>
      <c r="C19" s="96"/>
      <c r="D19" s="103">
        <v>40.549091339111328</v>
      </c>
      <c r="E19" s="94">
        <v>76.849999999999994</v>
      </c>
      <c r="F19" s="94" t="s">
        <v>189</v>
      </c>
      <c r="G19" s="106" t="s">
        <v>42</v>
      </c>
      <c r="H19" s="94">
        <v>36.47</v>
      </c>
      <c r="I19" s="94" t="s">
        <v>173</v>
      </c>
      <c r="J19" s="94" t="s">
        <v>93</v>
      </c>
      <c r="K19" s="94">
        <v>145.43</v>
      </c>
      <c r="L19" s="94" t="s">
        <v>210</v>
      </c>
      <c r="M19" s="94" t="s">
        <v>93</v>
      </c>
      <c r="N19" s="94"/>
      <c r="O19" s="94"/>
      <c r="P19" s="94"/>
      <c r="Q19" s="94"/>
      <c r="R19" s="94"/>
    </row>
    <row r="20" spans="1:18" s="10" customFormat="1" x14ac:dyDescent="0.2">
      <c r="A20" s="94"/>
      <c r="B20" s="94" t="s">
        <v>135</v>
      </c>
      <c r="C20" s="96"/>
      <c r="D20" s="103">
        <v>40.695999999999998</v>
      </c>
      <c r="E20" s="94">
        <v>78.650000000000006</v>
      </c>
      <c r="F20" s="94" t="s">
        <v>190</v>
      </c>
      <c r="G20" s="106" t="s">
        <v>42</v>
      </c>
      <c r="H20" s="105">
        <v>37.020000000000003</v>
      </c>
      <c r="I20" s="94" t="s">
        <v>177</v>
      </c>
      <c r="J20" s="94" t="s">
        <v>93</v>
      </c>
      <c r="K20" s="94">
        <v>145.88</v>
      </c>
      <c r="L20" s="94" t="s">
        <v>211</v>
      </c>
      <c r="M20" s="94" t="s">
        <v>93</v>
      </c>
      <c r="N20" s="94"/>
      <c r="O20" s="94"/>
      <c r="P20" s="94"/>
      <c r="Q20" s="94"/>
      <c r="R20" s="94"/>
    </row>
    <row r="21" spans="1:18" s="10" customFormat="1" x14ac:dyDescent="0.2">
      <c r="A21" s="94"/>
      <c r="B21" s="94" t="s">
        <v>136</v>
      </c>
      <c r="C21" s="96"/>
      <c r="D21" s="103">
        <v>40.777664184570312</v>
      </c>
      <c r="E21" s="94">
        <v>79.650000000000006</v>
      </c>
      <c r="F21" s="94" t="s">
        <v>191</v>
      </c>
      <c r="G21" s="106" t="s">
        <v>42</v>
      </c>
      <c r="H21" s="105">
        <v>37.270000000000003</v>
      </c>
      <c r="I21" s="128" t="s">
        <v>234</v>
      </c>
      <c r="J21" s="94" t="s">
        <v>93</v>
      </c>
      <c r="K21" s="94">
        <v>146.43</v>
      </c>
      <c r="L21" s="94" t="s">
        <v>212</v>
      </c>
      <c r="M21" s="94" t="s">
        <v>93</v>
      </c>
      <c r="N21" s="94"/>
      <c r="O21" s="94"/>
      <c r="P21" s="94"/>
      <c r="Q21" s="94"/>
      <c r="R21" s="94"/>
    </row>
    <row r="22" spans="1:18" x14ac:dyDescent="0.2">
      <c r="A22" s="94"/>
      <c r="B22" s="94" t="s">
        <v>127</v>
      </c>
      <c r="C22" s="96"/>
      <c r="D22" s="103">
        <v>40.810317993164062</v>
      </c>
      <c r="E22" s="94">
        <v>80.05</v>
      </c>
      <c r="F22" s="94" t="s">
        <v>192</v>
      </c>
      <c r="G22" s="106" t="s">
        <v>42</v>
      </c>
      <c r="H22" s="105">
        <v>37.57</v>
      </c>
      <c r="I22" s="105" t="s">
        <v>174</v>
      </c>
      <c r="J22" s="94" t="s">
        <v>93</v>
      </c>
      <c r="K22" s="94">
        <v>147</v>
      </c>
      <c r="L22" s="94" t="s">
        <v>213</v>
      </c>
      <c r="M22" s="94" t="s">
        <v>93</v>
      </c>
      <c r="N22" s="94">
        <v>54.47</v>
      </c>
      <c r="O22" s="94" t="s">
        <v>166</v>
      </c>
      <c r="P22" s="94" t="s">
        <v>93</v>
      </c>
      <c r="Q22" s="94"/>
      <c r="R22" s="94"/>
    </row>
    <row r="23" spans="1:18" s="10" customFormat="1" x14ac:dyDescent="0.2">
      <c r="A23" s="94"/>
      <c r="B23" s="94" t="s">
        <v>137</v>
      </c>
      <c r="C23" s="96"/>
      <c r="D23" s="103">
        <v>40.834808349609375</v>
      </c>
      <c r="E23" s="94">
        <v>80.349999999999994</v>
      </c>
      <c r="F23" s="94" t="s">
        <v>193</v>
      </c>
      <c r="G23" s="106" t="s">
        <v>42</v>
      </c>
      <c r="H23" s="105">
        <v>37.67</v>
      </c>
      <c r="I23" s="105" t="s">
        <v>233</v>
      </c>
      <c r="J23" s="94" t="s">
        <v>93</v>
      </c>
      <c r="K23" s="94">
        <v>147.28</v>
      </c>
      <c r="L23" s="94" t="s">
        <v>214</v>
      </c>
      <c r="M23" s="94" t="s">
        <v>93</v>
      </c>
      <c r="N23" s="94"/>
      <c r="O23" s="94"/>
      <c r="P23" s="94"/>
      <c r="Q23" s="94"/>
      <c r="R23" s="94"/>
    </row>
    <row r="24" spans="1:18" s="10" customFormat="1" x14ac:dyDescent="0.2">
      <c r="A24" s="94"/>
      <c r="B24" s="94" t="s">
        <v>138</v>
      </c>
      <c r="C24" s="96"/>
      <c r="D24" s="103">
        <v>41.063385009765625</v>
      </c>
      <c r="E24" s="94">
        <v>83.15</v>
      </c>
      <c r="F24" s="94" t="s">
        <v>194</v>
      </c>
      <c r="G24" s="106" t="s">
        <v>42</v>
      </c>
      <c r="H24" s="105">
        <v>39.270000000000003</v>
      </c>
      <c r="I24" s="105" t="s">
        <v>175</v>
      </c>
      <c r="J24" s="94" t="s">
        <v>93</v>
      </c>
      <c r="K24" s="94">
        <v>148.28</v>
      </c>
      <c r="L24" s="94" t="s">
        <v>215</v>
      </c>
      <c r="M24" s="94" t="s">
        <v>93</v>
      </c>
      <c r="N24" s="94"/>
      <c r="O24" s="94"/>
      <c r="P24" s="94"/>
      <c r="Q24" s="94"/>
      <c r="R24" s="94"/>
    </row>
    <row r="25" spans="1:18" x14ac:dyDescent="0.2">
      <c r="A25" s="94"/>
      <c r="B25" s="94" t="s">
        <v>13</v>
      </c>
      <c r="C25" s="96"/>
      <c r="D25" s="103">
        <v>41.154000000000003</v>
      </c>
      <c r="E25" s="131">
        <v>84.254999999999995</v>
      </c>
      <c r="F25" s="105" t="s">
        <v>198</v>
      </c>
      <c r="G25" s="94" t="s">
        <v>94</v>
      </c>
      <c r="H25" s="94"/>
      <c r="I25" s="105"/>
      <c r="J25" s="94"/>
      <c r="K25" s="94">
        <v>151.59</v>
      </c>
      <c r="L25" s="94" t="s">
        <v>216</v>
      </c>
      <c r="M25" s="94" t="s">
        <v>147</v>
      </c>
      <c r="N25" s="94">
        <v>63.84</v>
      </c>
      <c r="O25" s="94" t="s">
        <v>221</v>
      </c>
      <c r="P25" s="94" t="s">
        <v>105</v>
      </c>
      <c r="Q25" s="94"/>
      <c r="R25" s="94"/>
    </row>
    <row r="26" spans="1:18" x14ac:dyDescent="0.2">
      <c r="A26" s="94"/>
      <c r="B26" s="94" t="s">
        <v>14</v>
      </c>
      <c r="C26" s="96"/>
      <c r="D26" s="103">
        <v>41.39</v>
      </c>
      <c r="E26" s="132">
        <v>86.5</v>
      </c>
      <c r="F26" s="94" t="s">
        <v>199</v>
      </c>
      <c r="G26" s="94" t="s">
        <v>96</v>
      </c>
      <c r="H26" s="94"/>
      <c r="I26" s="94"/>
      <c r="J26" s="94"/>
      <c r="K26" s="94">
        <v>152.55000000000001</v>
      </c>
      <c r="L26" s="94" t="s">
        <v>217</v>
      </c>
      <c r="M26" s="94" t="s">
        <v>146</v>
      </c>
      <c r="N26" s="94">
        <v>69.13</v>
      </c>
      <c r="O26" s="94" t="s">
        <v>222</v>
      </c>
      <c r="P26" s="94" t="s">
        <v>101</v>
      </c>
      <c r="Q26" s="94"/>
      <c r="R26" s="94"/>
    </row>
    <row r="27" spans="1:18" s="10" customFormat="1" x14ac:dyDescent="0.2">
      <c r="A27" s="94"/>
      <c r="B27" s="94" t="s">
        <v>139</v>
      </c>
      <c r="C27" s="96"/>
      <c r="D27" s="103">
        <v>41.558013916015625</v>
      </c>
      <c r="E27" s="94">
        <v>88.75</v>
      </c>
      <c r="F27" s="94" t="s">
        <v>195</v>
      </c>
      <c r="G27" s="106" t="s">
        <v>42</v>
      </c>
      <c r="H27" s="105">
        <v>42.259998321533203</v>
      </c>
      <c r="I27" s="105" t="s">
        <v>176</v>
      </c>
      <c r="J27" s="94" t="s">
        <v>93</v>
      </c>
      <c r="K27" s="98">
        <v>154.4</v>
      </c>
      <c r="L27" s="98" t="s">
        <v>218</v>
      </c>
      <c r="M27" s="98" t="s">
        <v>93</v>
      </c>
      <c r="N27" s="94"/>
      <c r="O27" s="94"/>
      <c r="P27" s="94"/>
      <c r="Q27" s="94"/>
      <c r="R27" s="94"/>
    </row>
    <row r="28" spans="1:18" x14ac:dyDescent="0.2">
      <c r="A28" s="94"/>
      <c r="B28" s="94" t="s">
        <v>128</v>
      </c>
      <c r="C28" s="96"/>
      <c r="D28" s="103">
        <v>41.655000000000001</v>
      </c>
      <c r="E28" s="94">
        <v>90.05</v>
      </c>
      <c r="F28" s="94" t="s">
        <v>196</v>
      </c>
      <c r="G28" s="106" t="s">
        <v>42</v>
      </c>
      <c r="H28" s="105">
        <v>43.167999999999999</v>
      </c>
      <c r="I28" s="134" t="s">
        <v>178</v>
      </c>
      <c r="J28" s="94" t="s">
        <v>93</v>
      </c>
      <c r="K28" s="98">
        <v>154.91999999999999</v>
      </c>
      <c r="L28" s="98" t="s">
        <v>219</v>
      </c>
      <c r="M28" s="98" t="s">
        <v>93</v>
      </c>
      <c r="N28" s="94">
        <v>75.239999999999995</v>
      </c>
      <c r="O28" s="94" t="s">
        <v>167</v>
      </c>
      <c r="P28" s="94" t="s">
        <v>93</v>
      </c>
      <c r="Q28" s="94"/>
      <c r="R28" s="94"/>
    </row>
    <row r="29" spans="1:18" s="10" customFormat="1" x14ac:dyDescent="0.2">
      <c r="A29" s="94"/>
      <c r="B29" s="94" t="s">
        <v>140</v>
      </c>
      <c r="C29" s="96"/>
      <c r="D29" s="103">
        <v>41.774999999999999</v>
      </c>
      <c r="E29" s="94">
        <v>91.66</v>
      </c>
      <c r="F29" s="94" t="s">
        <v>197</v>
      </c>
      <c r="G29" s="106" t="s">
        <v>42</v>
      </c>
      <c r="H29" s="105">
        <v>43.393000000000001</v>
      </c>
      <c r="I29" s="134" t="s">
        <v>232</v>
      </c>
      <c r="J29" s="94" t="s">
        <v>93</v>
      </c>
      <c r="K29" s="98"/>
      <c r="L29" s="98"/>
      <c r="M29" s="98"/>
      <c r="N29" s="94"/>
      <c r="O29" s="94"/>
      <c r="P29" s="94"/>
      <c r="Q29" s="94"/>
      <c r="R29" s="94"/>
    </row>
    <row r="30" spans="1:18" x14ac:dyDescent="0.2">
      <c r="A30" s="94"/>
      <c r="B30" s="104" t="s">
        <v>15</v>
      </c>
      <c r="C30" s="96"/>
      <c r="D30" s="103">
        <v>42.301000000000002</v>
      </c>
      <c r="E30" s="132">
        <v>98.7</v>
      </c>
      <c r="F30" s="94" t="s">
        <v>201</v>
      </c>
      <c r="G30" s="94" t="s">
        <v>96</v>
      </c>
      <c r="H30" s="94"/>
      <c r="I30" s="94"/>
      <c r="J30" s="94"/>
      <c r="K30" s="94">
        <v>160.44</v>
      </c>
      <c r="L30" s="94" t="s">
        <v>203</v>
      </c>
      <c r="M30" s="94" t="s">
        <v>146</v>
      </c>
      <c r="N30" s="94">
        <v>91.3</v>
      </c>
      <c r="O30" s="94" t="s">
        <v>230</v>
      </c>
      <c r="P30" s="94" t="s">
        <v>101</v>
      </c>
      <c r="Q30" s="94"/>
      <c r="R30" s="94"/>
    </row>
    <row r="31" spans="1:18" x14ac:dyDescent="0.2">
      <c r="A31" s="94"/>
      <c r="B31" s="94" t="s">
        <v>16</v>
      </c>
      <c r="C31" s="96"/>
      <c r="D31" s="103">
        <v>42.87</v>
      </c>
      <c r="E31" s="94"/>
      <c r="F31" s="94"/>
      <c r="G31" s="94"/>
      <c r="H31" s="112">
        <v>45.81</v>
      </c>
      <c r="I31" s="105" t="s">
        <v>231</v>
      </c>
      <c r="J31" s="94" t="s">
        <v>119</v>
      </c>
      <c r="K31" s="94"/>
      <c r="L31" s="94"/>
      <c r="M31" s="94"/>
      <c r="N31" s="94"/>
      <c r="O31" s="94"/>
      <c r="P31" s="94"/>
      <c r="Q31" s="94"/>
      <c r="R31" s="94"/>
    </row>
    <row r="32" spans="1:18" x14ac:dyDescent="0.2">
      <c r="A32" s="94"/>
      <c r="B32" s="94" t="s">
        <v>17</v>
      </c>
      <c r="C32" s="96"/>
      <c r="D32" s="103">
        <v>43.432000000000002</v>
      </c>
      <c r="E32" s="132">
        <v>113.4</v>
      </c>
      <c r="F32" s="94" t="s">
        <v>202</v>
      </c>
      <c r="G32" s="94" t="s">
        <v>96</v>
      </c>
      <c r="H32" s="94"/>
      <c r="I32" s="94"/>
      <c r="J32" s="94"/>
      <c r="K32" s="94"/>
      <c r="L32" s="94"/>
      <c r="M32" s="94"/>
      <c r="N32" s="94">
        <v>123.46</v>
      </c>
      <c r="O32" s="94" t="s">
        <v>223</v>
      </c>
      <c r="P32" s="94" t="s">
        <v>105</v>
      </c>
      <c r="Q32" s="94"/>
      <c r="R32" s="94"/>
    </row>
    <row r="33" spans="1:18" x14ac:dyDescent="0.2">
      <c r="A33" s="94"/>
      <c r="B33" s="94"/>
      <c r="C33" s="94"/>
      <c r="D33" s="94"/>
      <c r="E33" s="94"/>
      <c r="F33" s="94"/>
      <c r="G33" s="94"/>
      <c r="H33" s="94"/>
      <c r="I33" s="94"/>
      <c r="J33" s="94"/>
      <c r="K33" s="94"/>
      <c r="L33" s="94"/>
      <c r="M33" s="94"/>
      <c r="N33" s="94"/>
      <c r="O33" s="94"/>
      <c r="P33" s="94"/>
      <c r="Q33" s="94"/>
      <c r="R33" s="94"/>
    </row>
    <row r="34" spans="1:18" x14ac:dyDescent="0.2">
      <c r="A34" s="94"/>
      <c r="B34" s="94"/>
      <c r="C34" s="94"/>
      <c r="D34" s="94"/>
      <c r="E34" s="94"/>
      <c r="F34" s="94"/>
      <c r="G34" s="94"/>
      <c r="H34" s="94"/>
      <c r="I34" s="94"/>
      <c r="J34" s="94"/>
      <c r="K34" s="94"/>
      <c r="L34" s="94"/>
      <c r="M34" s="94"/>
      <c r="N34" s="94"/>
      <c r="O34" s="94"/>
      <c r="P34" s="94"/>
      <c r="Q34" s="94"/>
      <c r="R34" s="94"/>
    </row>
    <row r="35" spans="1:18" x14ac:dyDescent="0.2">
      <c r="A35" s="94"/>
      <c r="B35" s="133" t="s">
        <v>224</v>
      </c>
      <c r="C35" s="94"/>
      <c r="D35" s="94"/>
      <c r="E35" s="94"/>
      <c r="F35" s="94"/>
      <c r="G35" s="94"/>
      <c r="H35" s="94"/>
      <c r="I35" s="94"/>
      <c r="J35" s="94"/>
      <c r="K35" s="94"/>
      <c r="L35" s="94"/>
      <c r="M35" s="94"/>
      <c r="N35" s="94"/>
      <c r="O35" s="94"/>
      <c r="P35" s="94"/>
      <c r="Q35" s="94"/>
      <c r="R35" s="94"/>
    </row>
    <row r="36" spans="1:18" x14ac:dyDescent="0.2">
      <c r="A36" s="94"/>
      <c r="B36" s="94"/>
      <c r="C36" s="94"/>
      <c r="D36" s="94"/>
      <c r="E36" s="94"/>
      <c r="F36" s="94"/>
      <c r="G36" s="94"/>
      <c r="H36" s="94"/>
      <c r="I36" s="94"/>
      <c r="J36" s="94"/>
      <c r="K36" s="94"/>
      <c r="L36" s="94"/>
      <c r="M36" s="94"/>
      <c r="N36" s="94"/>
      <c r="O36" s="94"/>
      <c r="P36" s="94"/>
      <c r="Q36" s="94"/>
      <c r="R36" s="94"/>
    </row>
    <row r="37" spans="1:18" x14ac:dyDescent="0.2">
      <c r="A37" s="94"/>
      <c r="B37" s="94"/>
      <c r="C37" s="94"/>
      <c r="D37" s="94"/>
      <c r="E37" s="94"/>
      <c r="F37" s="94"/>
      <c r="G37" s="94"/>
      <c r="H37" s="94"/>
      <c r="I37" s="94"/>
      <c r="J37" s="94"/>
      <c r="K37" s="94"/>
      <c r="L37" s="94"/>
      <c r="M37" s="94"/>
      <c r="N37" s="94"/>
      <c r="O37" s="94"/>
      <c r="P37" s="94"/>
      <c r="Q37" s="94"/>
      <c r="R37" s="94"/>
    </row>
    <row r="40" spans="1:18" x14ac:dyDescent="0.2">
      <c r="B40" t="s">
        <v>95</v>
      </c>
    </row>
    <row r="41" spans="1:18" x14ac:dyDescent="0.2">
      <c r="B41" t="s">
        <v>107</v>
      </c>
    </row>
    <row r="42" spans="1:18" ht="19" x14ac:dyDescent="0.2">
      <c r="B42" s="110" t="s">
        <v>142</v>
      </c>
    </row>
    <row r="43" spans="1:18" ht="19" x14ac:dyDescent="0.2">
      <c r="B43" s="110" t="s">
        <v>144</v>
      </c>
    </row>
    <row r="44" spans="1:18" s="10" customFormat="1" x14ac:dyDescent="0.2">
      <c r="B44" s="110"/>
    </row>
    <row r="45" spans="1:18" s="10" customFormat="1" x14ac:dyDescent="0.2">
      <c r="B45" s="110"/>
    </row>
    <row r="46" spans="1:18" x14ac:dyDescent="0.2">
      <c r="C46" s="108" t="s">
        <v>100</v>
      </c>
    </row>
    <row r="47" spans="1:18" x14ac:dyDescent="0.2">
      <c r="C47" t="s">
        <v>121</v>
      </c>
      <c r="D47" s="107" t="s">
        <v>120</v>
      </c>
    </row>
    <row r="48" spans="1:18" x14ac:dyDescent="0.2">
      <c r="C48" t="s">
        <v>96</v>
      </c>
      <c r="D48" s="107" t="s">
        <v>99</v>
      </c>
    </row>
    <row r="49" spans="3:4" x14ac:dyDescent="0.2">
      <c r="C49" t="s">
        <v>101</v>
      </c>
      <c r="D49" s="107" t="s">
        <v>102</v>
      </c>
    </row>
    <row r="50" spans="3:4" x14ac:dyDescent="0.2">
      <c r="C50" t="s">
        <v>114</v>
      </c>
      <c r="D50" s="107" t="s">
        <v>115</v>
      </c>
    </row>
    <row r="51" spans="3:4" x14ac:dyDescent="0.2">
      <c r="C51" t="s">
        <v>117</v>
      </c>
      <c r="D51" s="107" t="s">
        <v>118</v>
      </c>
    </row>
    <row r="52" spans="3:4" x14ac:dyDescent="0.2">
      <c r="C52" t="s">
        <v>103</v>
      </c>
      <c r="D52" s="107" t="s">
        <v>104</v>
      </c>
    </row>
    <row r="53" spans="3:4" x14ac:dyDescent="0.2">
      <c r="C53" t="s">
        <v>108</v>
      </c>
      <c r="D53" s="107" t="s">
        <v>109</v>
      </c>
    </row>
    <row r="54" spans="3:4" x14ac:dyDescent="0.2">
      <c r="C54" t="s">
        <v>148</v>
      </c>
      <c r="D54" s="107" t="s">
        <v>149</v>
      </c>
    </row>
    <row r="55" spans="3:4" x14ac:dyDescent="0.2">
      <c r="C55" t="s">
        <v>146</v>
      </c>
      <c r="D55" s="107" t="s">
        <v>145</v>
      </c>
    </row>
    <row r="56" spans="3:4" x14ac:dyDescent="0.2">
      <c r="C56" t="s">
        <v>98</v>
      </c>
      <c r="D56" s="107" t="s">
        <v>97</v>
      </c>
    </row>
  </sheetData>
  <hyperlinks>
    <hyperlink ref="D56" r:id="rId1" xr:uid="{CF9A6522-DC93-034C-BB7F-5D87AC6B299B}"/>
    <hyperlink ref="D48" r:id="rId2" xr:uid="{6157D34D-E458-144A-B06A-2B14F8E47BBB}"/>
    <hyperlink ref="D49" r:id="rId3" xr:uid="{A99E8574-F0E8-F440-9846-7FDD1DE32881}"/>
    <hyperlink ref="D52" r:id="rId4" xr:uid="{2E661131-96C8-F74C-B712-E596CFB5D806}"/>
    <hyperlink ref="D53" r:id="rId5" xr:uid="{95796804-92BC-114A-9F6A-33A0604FC41C}"/>
    <hyperlink ref="D50" r:id="rId6" xr:uid="{789DCAEE-6FFD-6544-9DDD-1DFEF314C95F}"/>
    <hyperlink ref="D51" r:id="rId7" xr:uid="{F4946C25-9D37-1F42-8260-ECCFBD4BB21B}"/>
    <hyperlink ref="D47" r:id="rId8" xr:uid="{E661810E-88C1-3247-9267-96E42CE686C9}"/>
    <hyperlink ref="D55" r:id="rId9" xr:uid="{D87709D2-E8CA-4944-991B-26CCF246B6A7}"/>
    <hyperlink ref="D54" r:id="rId10" xr:uid="{8F7C76C4-B321-EE46-89E4-BD18AAA66568}"/>
  </hyperlink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Roman,Regular"&amp;A</oddHeader>
    <oddFooter>&amp;C&amp;"Times New Roman,Regular"Page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84"/>
  <sheetViews>
    <sheetView tabSelected="1" topLeftCell="C1" zoomScale="68" zoomScaleNormal="68" workbookViewId="0">
      <selection activeCell="L15" sqref="L15:L32"/>
    </sheetView>
  </sheetViews>
  <sheetFormatPr baseColWidth="10" defaultColWidth="10.5" defaultRowHeight="16" x14ac:dyDescent="0.2"/>
  <cols>
    <col min="1" max="1" width="10.5" style="10"/>
    <col min="2" max="2" width="4.6640625" customWidth="1"/>
    <col min="3" max="3" width="6.5" customWidth="1"/>
    <col min="4" max="4" width="4.83203125" customWidth="1"/>
    <col min="5" max="6" width="5" customWidth="1"/>
    <col min="7" max="7" width="7.1640625" customWidth="1"/>
    <col min="8" max="8" width="5.1640625" customWidth="1"/>
    <col min="9" max="9" width="7.1640625" customWidth="1"/>
    <col min="10" max="10" width="6.33203125" customWidth="1"/>
    <col min="11" max="11" width="6.1640625" style="10" customWidth="1"/>
    <col min="12" max="12" width="8" customWidth="1"/>
    <col min="13" max="13" width="6.5" customWidth="1"/>
    <col min="14" max="14" width="5.5" customWidth="1"/>
    <col min="15" max="15" width="6.33203125" customWidth="1"/>
    <col min="16" max="16" width="6.1640625" customWidth="1"/>
    <col min="17" max="17" width="6.6640625" customWidth="1"/>
    <col min="18" max="18" width="7.33203125" customWidth="1"/>
    <col min="19" max="19" width="7" customWidth="1"/>
    <col min="20" max="20" width="14" customWidth="1"/>
    <col min="21" max="21" width="8" customWidth="1"/>
    <col min="22" max="22" width="6.33203125" customWidth="1"/>
    <col min="23" max="23" width="6.83203125" customWidth="1"/>
    <col min="24" max="25" width="5.6640625" customWidth="1"/>
    <col min="26" max="26" width="4.6640625" customWidth="1"/>
    <col min="27" max="27" width="3.83203125" customWidth="1"/>
    <col min="28" max="28" width="15.5" customWidth="1"/>
  </cols>
  <sheetData>
    <row r="1" spans="2:32" x14ac:dyDescent="0.2">
      <c r="C1" s="3"/>
      <c r="D1" s="3"/>
      <c r="E1" s="3"/>
      <c r="F1" s="3"/>
      <c r="G1" s="3"/>
      <c r="H1" s="3"/>
      <c r="I1" s="3"/>
      <c r="J1" s="3"/>
      <c r="K1" s="4"/>
      <c r="L1" s="4"/>
      <c r="M1" s="4"/>
      <c r="N1" s="4"/>
      <c r="O1" s="4"/>
      <c r="P1" s="4"/>
      <c r="Q1" s="4"/>
      <c r="R1" s="4"/>
      <c r="S1" s="4"/>
      <c r="T1" s="4"/>
      <c r="U1" s="4"/>
      <c r="V1" s="4"/>
      <c r="W1" s="4"/>
      <c r="X1" s="4"/>
      <c r="Y1" s="4"/>
      <c r="Z1" s="4"/>
    </row>
    <row r="2" spans="2:32" x14ac:dyDescent="0.2">
      <c r="B2" s="94"/>
      <c r="C2" s="111"/>
      <c r="D2" s="111"/>
      <c r="E2" s="111"/>
      <c r="F2" s="111"/>
      <c r="G2" s="111"/>
      <c r="H2" s="111"/>
      <c r="I2" s="111"/>
      <c r="J2" s="111"/>
      <c r="K2" s="111"/>
      <c r="L2" s="111"/>
      <c r="M2" s="111"/>
      <c r="N2" s="111"/>
      <c r="O2" s="111"/>
      <c r="P2" s="111"/>
      <c r="Q2" s="111"/>
      <c r="R2" s="111"/>
      <c r="S2" s="111"/>
      <c r="T2" s="111"/>
      <c r="U2" s="111"/>
      <c r="V2" s="111"/>
      <c r="W2" s="111"/>
      <c r="X2" s="111"/>
      <c r="Y2" s="111"/>
      <c r="Z2" s="111"/>
    </row>
    <row r="3" spans="2:32" ht="52" customHeight="1" x14ac:dyDescent="0.2">
      <c r="B3" s="94"/>
      <c r="C3" s="5" t="s">
        <v>18</v>
      </c>
      <c r="D3" s="5" t="s">
        <v>19</v>
      </c>
      <c r="E3" s="5" t="s">
        <v>20</v>
      </c>
      <c r="F3" s="5" t="s">
        <v>21</v>
      </c>
      <c r="G3" s="5" t="s">
        <v>22</v>
      </c>
      <c r="H3" s="6" t="s">
        <v>23</v>
      </c>
      <c r="I3" s="6" t="s">
        <v>24</v>
      </c>
      <c r="J3" s="7" t="s">
        <v>110</v>
      </c>
      <c r="K3" s="7" t="s">
        <v>111</v>
      </c>
      <c r="L3" s="7" t="s">
        <v>25</v>
      </c>
      <c r="M3" s="7" t="s">
        <v>26</v>
      </c>
      <c r="N3" s="5" t="s">
        <v>27</v>
      </c>
      <c r="O3" s="7" t="s">
        <v>28</v>
      </c>
      <c r="P3" s="7" t="s">
        <v>29</v>
      </c>
      <c r="Q3" s="7" t="s">
        <v>30</v>
      </c>
      <c r="R3" s="7" t="s">
        <v>31</v>
      </c>
      <c r="S3" s="7" t="s">
        <v>32</v>
      </c>
      <c r="T3" s="5" t="s">
        <v>33</v>
      </c>
      <c r="U3" s="8" t="s">
        <v>34</v>
      </c>
      <c r="V3" s="6" t="s">
        <v>35</v>
      </c>
      <c r="W3" s="6" t="s">
        <v>36</v>
      </c>
      <c r="X3" s="5" t="s">
        <v>37</v>
      </c>
      <c r="Y3" s="5" t="s">
        <v>27</v>
      </c>
      <c r="Z3" s="9"/>
      <c r="AA3" s="10"/>
      <c r="AB3" s="10"/>
    </row>
    <row r="4" spans="2:32" x14ac:dyDescent="0.2">
      <c r="B4" s="94"/>
      <c r="C4" s="11">
        <v>1260</v>
      </c>
      <c r="D4" s="11" t="s">
        <v>38</v>
      </c>
      <c r="E4" s="11">
        <v>6</v>
      </c>
      <c r="F4" s="11" t="s">
        <v>39</v>
      </c>
      <c r="G4" s="11">
        <v>1</v>
      </c>
      <c r="H4" s="11">
        <v>7</v>
      </c>
      <c r="I4" s="11">
        <v>8.5</v>
      </c>
      <c r="J4" s="12">
        <v>38.270000000000003</v>
      </c>
      <c r="K4" s="12" t="s">
        <v>112</v>
      </c>
      <c r="L4" s="13">
        <v>39.797798156738281</v>
      </c>
      <c r="M4" s="14">
        <v>14.788</v>
      </c>
      <c r="N4" s="14">
        <v>0.22818629847806901</v>
      </c>
      <c r="O4" s="14">
        <v>3.8488323985577302</v>
      </c>
      <c r="P4" s="15">
        <v>20.9569104022804</v>
      </c>
      <c r="Q4" s="16">
        <v>1.0618482571233201</v>
      </c>
      <c r="R4" s="14">
        <v>3.4260000000000002</v>
      </c>
      <c r="S4" s="14">
        <v>-1.1759999999999999</v>
      </c>
      <c r="T4" s="17" t="s">
        <v>40</v>
      </c>
      <c r="U4" s="18">
        <v>14.826363636363601</v>
      </c>
      <c r="V4" s="19">
        <v>30.713661138806099</v>
      </c>
      <c r="W4" s="13">
        <v>8.6192089999999997</v>
      </c>
      <c r="X4" s="20">
        <v>7.8094461616308601</v>
      </c>
      <c r="Y4" s="20">
        <v>3.4286596935735401E-2</v>
      </c>
      <c r="Z4" s="9"/>
      <c r="AB4" s="21"/>
      <c r="AF4" s="22"/>
    </row>
    <row r="5" spans="2:32" x14ac:dyDescent="0.2">
      <c r="B5" s="94"/>
      <c r="C5" s="23">
        <v>1260</v>
      </c>
      <c r="D5" s="23" t="s">
        <v>38</v>
      </c>
      <c r="E5" s="23">
        <v>6</v>
      </c>
      <c r="F5" s="23" t="s">
        <v>39</v>
      </c>
      <c r="G5" s="23">
        <v>2</v>
      </c>
      <c r="H5" s="23">
        <v>77</v>
      </c>
      <c r="I5" s="23">
        <v>78.5</v>
      </c>
      <c r="J5" s="23">
        <v>40.477499999999999</v>
      </c>
      <c r="K5" s="109" t="s">
        <v>112</v>
      </c>
      <c r="L5" s="24">
        <v>39.913509368896484</v>
      </c>
      <c r="M5" s="25">
        <v>15.0816826879439</v>
      </c>
      <c r="N5" s="25">
        <v>0.216868805109839</v>
      </c>
      <c r="O5" s="25">
        <v>3.5847105076075398</v>
      </c>
      <c r="P5" s="26">
        <v>23.014499879309401</v>
      </c>
      <c r="Q5" s="16">
        <v>1.1957171250415599</v>
      </c>
      <c r="R5" s="27">
        <v>3.73</v>
      </c>
      <c r="S5" s="25">
        <v>-1.9390000000000001</v>
      </c>
      <c r="T5" s="28" t="s">
        <v>40</v>
      </c>
      <c r="U5" s="29">
        <v>15.160090909090901</v>
      </c>
      <c r="V5" s="30">
        <v>29.994322698671802</v>
      </c>
      <c r="W5" s="24">
        <v>8.6254559999999998</v>
      </c>
      <c r="X5" s="31">
        <v>7.86163390900224</v>
      </c>
      <c r="Y5" s="31">
        <v>3.1641638202559198E-2</v>
      </c>
      <c r="Z5" s="9"/>
      <c r="AA5" s="21"/>
      <c r="AB5" s="21"/>
      <c r="AF5" s="22"/>
    </row>
    <row r="6" spans="2:32" x14ac:dyDescent="0.2">
      <c r="B6" s="94"/>
      <c r="C6" s="23">
        <v>1260</v>
      </c>
      <c r="D6" s="23" t="s">
        <v>38</v>
      </c>
      <c r="E6" s="23">
        <v>6</v>
      </c>
      <c r="F6" s="23" t="s">
        <v>39</v>
      </c>
      <c r="G6" s="23">
        <v>3</v>
      </c>
      <c r="H6" s="23">
        <v>77</v>
      </c>
      <c r="I6" s="23">
        <v>78.5</v>
      </c>
      <c r="J6" s="23">
        <v>41.977499999999999</v>
      </c>
      <c r="K6" s="109" t="s">
        <v>112</v>
      </c>
      <c r="L6" s="24">
        <v>39.989204406738281</v>
      </c>
      <c r="M6" s="25">
        <v>15.0832091925013</v>
      </c>
      <c r="N6" s="25">
        <v>0.23231578006946199</v>
      </c>
      <c r="O6" s="25">
        <v>3.2988223896752</v>
      </c>
      <c r="P6" s="26">
        <v>78.092060832104494</v>
      </c>
      <c r="Q6" s="16">
        <v>1.3176519814143499</v>
      </c>
      <c r="R6" s="27">
        <v>3.7770000000000001</v>
      </c>
      <c r="S6" s="25">
        <v>-2.4060000000000001</v>
      </c>
      <c r="T6" s="28" t="s">
        <v>40</v>
      </c>
      <c r="U6" s="29">
        <v>15.1618295454545</v>
      </c>
      <c r="V6" s="30">
        <v>28.6868578759893</v>
      </c>
      <c r="W6" s="24">
        <v>8.6405779999999996</v>
      </c>
      <c r="X6" s="31">
        <v>7.8761585301646697</v>
      </c>
      <c r="Y6" s="32">
        <v>3.2929114886703803E-2</v>
      </c>
      <c r="Z6" s="9"/>
      <c r="AA6" s="21"/>
      <c r="AB6" s="21"/>
      <c r="AF6" s="22"/>
    </row>
    <row r="7" spans="2:32" x14ac:dyDescent="0.2">
      <c r="B7" s="94"/>
      <c r="C7" s="23">
        <v>1260</v>
      </c>
      <c r="D7" s="23" t="s">
        <v>38</v>
      </c>
      <c r="E7" s="23">
        <v>6</v>
      </c>
      <c r="F7" s="23" t="s">
        <v>39</v>
      </c>
      <c r="G7" s="23">
        <v>4</v>
      </c>
      <c r="H7" s="23">
        <v>67</v>
      </c>
      <c r="I7" s="23">
        <v>78.5</v>
      </c>
      <c r="J7" s="23">
        <v>43.427500000000002</v>
      </c>
      <c r="K7" s="109" t="s">
        <v>112</v>
      </c>
      <c r="L7" s="24">
        <v>40.059368133544922</v>
      </c>
      <c r="M7" s="25">
        <v>14.564587436053801</v>
      </c>
      <c r="N7" s="25">
        <v>0.24700593412319299</v>
      </c>
      <c r="O7" s="25">
        <v>3.2522327185689699</v>
      </c>
      <c r="P7" s="26">
        <v>43.270686351151497</v>
      </c>
      <c r="Q7" s="16">
        <v>1.32961371556482</v>
      </c>
      <c r="R7" s="27">
        <v>3.7690000000000001</v>
      </c>
      <c r="S7" s="25">
        <v>-2.2999999999999998</v>
      </c>
      <c r="T7" s="28" t="s">
        <v>40</v>
      </c>
      <c r="U7" s="29">
        <v>14.5724886363636</v>
      </c>
      <c r="V7" s="30">
        <v>27.7308530895071</v>
      </c>
      <c r="W7" s="24">
        <v>8.6558089999999996</v>
      </c>
      <c r="X7" s="31">
        <v>7.8064233268481296</v>
      </c>
      <c r="Y7" s="32">
        <v>3.5568013260197803E-2</v>
      </c>
      <c r="Z7" s="9"/>
      <c r="AB7" s="33"/>
      <c r="AC7" s="21"/>
      <c r="AF7" s="22"/>
    </row>
    <row r="8" spans="2:32" x14ac:dyDescent="0.2">
      <c r="B8" s="94"/>
      <c r="C8" s="23">
        <v>1260</v>
      </c>
      <c r="D8" s="23" t="s">
        <v>38</v>
      </c>
      <c r="E8" s="23">
        <v>6</v>
      </c>
      <c r="F8" s="23" t="s">
        <v>39</v>
      </c>
      <c r="G8" s="23">
        <v>5</v>
      </c>
      <c r="H8" s="23">
        <v>7</v>
      </c>
      <c r="I8" s="23">
        <v>8.5</v>
      </c>
      <c r="J8" s="23">
        <v>44.277500000000003</v>
      </c>
      <c r="K8" s="109" t="s">
        <v>112</v>
      </c>
      <c r="L8" s="24">
        <v>40.110347747802734</v>
      </c>
      <c r="M8" s="25">
        <v>14.6850925764235</v>
      </c>
      <c r="N8" s="25">
        <v>0.22685732109957599</v>
      </c>
      <c r="O8" s="25">
        <v>4.2620540789519401</v>
      </c>
      <c r="P8" s="26">
        <v>98.159927927212095</v>
      </c>
      <c r="Q8" s="16">
        <v>1.1598430882700499</v>
      </c>
      <c r="R8" s="27">
        <v>3.2010000000000001</v>
      </c>
      <c r="S8" s="25">
        <v>-1.867</v>
      </c>
      <c r="T8" s="28" t="s">
        <v>40</v>
      </c>
      <c r="U8" s="29">
        <v>14.7094204545455</v>
      </c>
      <c r="V8" s="30">
        <v>32.178769714871102</v>
      </c>
      <c r="W8" s="24">
        <v>8.603135</v>
      </c>
      <c r="X8" s="31">
        <v>7.7766950699256903</v>
      </c>
      <c r="Y8" s="31">
        <v>3.67647873996041E-2</v>
      </c>
      <c r="Z8" s="9"/>
      <c r="AB8" s="21"/>
      <c r="AF8" s="22"/>
    </row>
    <row r="9" spans="2:32" x14ac:dyDescent="0.2">
      <c r="B9" s="94"/>
      <c r="C9" s="23">
        <v>1260</v>
      </c>
      <c r="D9" s="23" t="s">
        <v>41</v>
      </c>
      <c r="E9" s="23">
        <v>1</v>
      </c>
      <c r="F9" s="23" t="s">
        <v>39</v>
      </c>
      <c r="G9" s="23">
        <v>5</v>
      </c>
      <c r="H9" s="23">
        <v>87</v>
      </c>
      <c r="I9" s="23">
        <v>88.5</v>
      </c>
      <c r="J9" s="23">
        <v>47.077500000000001</v>
      </c>
      <c r="K9" s="109" t="s">
        <v>112</v>
      </c>
      <c r="L9" s="24">
        <v>40.245315551757812</v>
      </c>
      <c r="M9" s="25">
        <v>14.987611163078199</v>
      </c>
      <c r="N9" s="25">
        <v>0.21420067332152301</v>
      </c>
      <c r="O9" s="25">
        <v>3.6954073926253899</v>
      </c>
      <c r="P9" s="26">
        <v>81.936395526625006</v>
      </c>
      <c r="Q9" s="16">
        <v>1.01734117401691</v>
      </c>
      <c r="R9" s="27">
        <v>3.1190000000000002</v>
      </c>
      <c r="S9" s="25">
        <v>-1.357</v>
      </c>
      <c r="T9" s="28" t="s">
        <v>40</v>
      </c>
      <c r="U9" s="29">
        <v>15.0531931818182</v>
      </c>
      <c r="V9" s="30">
        <v>30.3415387014808</v>
      </c>
      <c r="W9" s="24">
        <v>8.6219950000000001</v>
      </c>
      <c r="X9" s="31">
        <v>7.8434000330476499</v>
      </c>
      <c r="Y9" s="32">
        <v>3.1418554113129202E-2</v>
      </c>
      <c r="Z9" s="9"/>
      <c r="AB9" s="33"/>
      <c r="AF9" s="22"/>
    </row>
    <row r="10" spans="2:32" x14ac:dyDescent="0.2">
      <c r="B10" s="94"/>
      <c r="C10" s="23">
        <v>1260</v>
      </c>
      <c r="D10" s="23" t="s">
        <v>38</v>
      </c>
      <c r="E10" s="23">
        <v>7</v>
      </c>
      <c r="F10" s="23" t="s">
        <v>39</v>
      </c>
      <c r="G10" s="23">
        <v>1</v>
      </c>
      <c r="H10" s="23">
        <v>127</v>
      </c>
      <c r="I10" s="23">
        <v>128.5</v>
      </c>
      <c r="J10" s="23">
        <v>49.277500000000003</v>
      </c>
      <c r="K10" s="109" t="s">
        <v>112</v>
      </c>
      <c r="L10" s="24">
        <v>40.389335632324219</v>
      </c>
      <c r="M10" s="25">
        <v>15.076082614402701</v>
      </c>
      <c r="N10" s="25">
        <v>0.24129436801325399</v>
      </c>
      <c r="O10" s="25">
        <v>4.13722042729081</v>
      </c>
      <c r="P10" s="26">
        <v>85.819046604888001</v>
      </c>
      <c r="Q10" s="16">
        <v>1.05148208853059</v>
      </c>
      <c r="R10" s="27">
        <v>3.01</v>
      </c>
      <c r="S10" s="25">
        <v>-1.3740000000000001</v>
      </c>
      <c r="T10" s="28" t="s">
        <v>40</v>
      </c>
      <c r="U10" s="29">
        <v>15.1537272727273</v>
      </c>
      <c r="V10" s="30">
        <v>32.243908364339198</v>
      </c>
      <c r="W10" s="24">
        <v>8.5995469999999994</v>
      </c>
      <c r="X10" s="31">
        <v>7.8357470576027701</v>
      </c>
      <c r="Y10" s="31">
        <v>3.0373861216128901E-2</v>
      </c>
      <c r="Z10" s="9"/>
      <c r="AB10" s="21"/>
      <c r="AF10" s="22"/>
    </row>
    <row r="11" spans="2:32" x14ac:dyDescent="0.2">
      <c r="B11" s="94"/>
      <c r="C11" s="23">
        <v>1260</v>
      </c>
      <c r="D11" s="23" t="s">
        <v>38</v>
      </c>
      <c r="E11" s="23">
        <v>7</v>
      </c>
      <c r="F11" s="23" t="s">
        <v>39</v>
      </c>
      <c r="G11" s="23">
        <v>3</v>
      </c>
      <c r="H11" s="23">
        <v>57</v>
      </c>
      <c r="I11" s="23">
        <v>58.5</v>
      </c>
      <c r="J11" s="23">
        <v>51.577500000000001</v>
      </c>
      <c r="K11" s="109" t="s">
        <v>112</v>
      </c>
      <c r="L11" s="24">
        <v>40.512718200683594</v>
      </c>
      <c r="M11" s="25">
        <v>15.033190335811099</v>
      </c>
      <c r="N11" s="25">
        <v>0.21811436540529699</v>
      </c>
      <c r="O11" s="25">
        <v>3.7999497926307901</v>
      </c>
      <c r="P11" s="26">
        <v>76.147933562079501</v>
      </c>
      <c r="Q11" s="16">
        <v>1.0758115031520601</v>
      </c>
      <c r="R11" s="27">
        <v>2.972</v>
      </c>
      <c r="S11" s="25">
        <v>-1.2929999999999999</v>
      </c>
      <c r="T11" s="28" t="s">
        <v>40</v>
      </c>
      <c r="U11" s="29">
        <v>15.104988636363601</v>
      </c>
      <c r="V11" s="34">
        <v>30.840753943830599</v>
      </c>
      <c r="W11" s="24">
        <v>8.6159090000000003</v>
      </c>
      <c r="X11" s="31">
        <v>7.8443896297779396</v>
      </c>
      <c r="Y11" s="31">
        <v>3.3613588864626599E-2</v>
      </c>
      <c r="Z11" s="9"/>
      <c r="AB11" s="21"/>
      <c r="AF11" s="22"/>
    </row>
    <row r="12" spans="2:32" x14ac:dyDescent="0.2">
      <c r="B12" s="94"/>
      <c r="C12" s="23">
        <v>1260</v>
      </c>
      <c r="D12" s="23" t="s">
        <v>38</v>
      </c>
      <c r="E12" s="23">
        <v>7</v>
      </c>
      <c r="F12" s="23" t="s">
        <v>39</v>
      </c>
      <c r="G12" s="23">
        <v>4</v>
      </c>
      <c r="H12" s="23">
        <v>37</v>
      </c>
      <c r="I12" s="23">
        <v>38.5</v>
      </c>
      <c r="J12" s="23">
        <v>52.877499999999998</v>
      </c>
      <c r="K12" s="109" t="s">
        <v>112</v>
      </c>
      <c r="L12" s="24">
        <v>40.644641876220703</v>
      </c>
      <c r="M12" s="25">
        <v>15.0891171811212</v>
      </c>
      <c r="N12" s="25">
        <v>0.23835600480119501</v>
      </c>
      <c r="O12" s="25">
        <v>3.7409461680991498</v>
      </c>
      <c r="P12" s="26">
        <v>72.461650015707704</v>
      </c>
      <c r="Q12" s="16">
        <v>1.10676930262587</v>
      </c>
      <c r="R12" s="27">
        <v>2.8759999999999999</v>
      </c>
      <c r="S12" s="25">
        <v>-1.4870000000000001</v>
      </c>
      <c r="T12" s="28" t="s">
        <v>40</v>
      </c>
      <c r="U12" s="29">
        <v>15.1685454545455</v>
      </c>
      <c r="V12" s="35">
        <v>30.664065130836399</v>
      </c>
      <c r="W12" s="24">
        <v>8.6175359999999994</v>
      </c>
      <c r="X12" s="32">
        <v>7.8539957601453301</v>
      </c>
      <c r="Y12" s="31">
        <v>3.0654388402747701E-2</v>
      </c>
      <c r="Z12" s="9"/>
      <c r="AB12" s="21"/>
      <c r="AF12" s="22"/>
    </row>
    <row r="13" spans="2:32" x14ac:dyDescent="0.2">
      <c r="B13" s="94"/>
      <c r="C13" s="23">
        <v>1260</v>
      </c>
      <c r="D13" s="23" t="s">
        <v>38</v>
      </c>
      <c r="E13" s="23">
        <v>8</v>
      </c>
      <c r="F13" s="23" t="s">
        <v>39</v>
      </c>
      <c r="G13" s="23">
        <v>2</v>
      </c>
      <c r="H13" s="23">
        <v>77</v>
      </c>
      <c r="I13" s="23">
        <v>78.5</v>
      </c>
      <c r="J13" s="23">
        <v>59.977499999999999</v>
      </c>
      <c r="K13" s="109" t="s">
        <v>112</v>
      </c>
      <c r="L13" s="24">
        <v>41.008296966552734</v>
      </c>
      <c r="M13" s="25">
        <v>14.714</v>
      </c>
      <c r="N13" s="25">
        <v>0.23042416639152299</v>
      </c>
      <c r="O13" s="25">
        <v>4.1407746563944201</v>
      </c>
      <c r="P13" s="26">
        <v>59.3862732948187</v>
      </c>
      <c r="Q13" s="16">
        <v>1.02489569885086</v>
      </c>
      <c r="R13" s="25" t="s">
        <v>42</v>
      </c>
      <c r="S13" s="25" t="s">
        <v>42</v>
      </c>
      <c r="T13" s="36" t="s">
        <v>43</v>
      </c>
      <c r="U13" s="29">
        <v>14.742272727272701</v>
      </c>
      <c r="V13" s="35">
        <v>31.7616960214953</v>
      </c>
      <c r="W13" s="24">
        <v>8.6076789999999992</v>
      </c>
      <c r="X13" s="32">
        <v>7.7857916901383799</v>
      </c>
      <c r="Y13" s="32">
        <v>3.5671444210686701E-2</v>
      </c>
      <c r="Z13" s="9"/>
      <c r="AA13" s="10"/>
      <c r="AB13" s="21"/>
      <c r="AF13" s="22"/>
    </row>
    <row r="14" spans="2:32" ht="8" customHeight="1" x14ac:dyDescent="0.2">
      <c r="B14" s="94"/>
      <c r="C14" s="23"/>
      <c r="D14" s="23"/>
      <c r="E14" s="23"/>
      <c r="F14" s="23"/>
      <c r="G14" s="23"/>
      <c r="H14" s="23"/>
      <c r="I14" s="23"/>
      <c r="J14" s="23"/>
      <c r="K14" s="23"/>
      <c r="L14" s="24"/>
      <c r="M14" s="25"/>
      <c r="N14" s="25"/>
      <c r="O14" s="25"/>
      <c r="P14" s="25"/>
      <c r="Q14" s="25"/>
      <c r="R14" s="25"/>
      <c r="S14" s="25"/>
      <c r="T14" s="36"/>
      <c r="U14" s="29"/>
      <c r="V14" s="35"/>
      <c r="W14" s="24"/>
      <c r="X14" s="32"/>
      <c r="Y14" s="32"/>
      <c r="Z14" s="9"/>
      <c r="AA14" s="10"/>
      <c r="AF14" s="22"/>
    </row>
    <row r="15" spans="2:32" x14ac:dyDescent="0.2">
      <c r="B15" s="94"/>
      <c r="C15" s="37">
        <v>865</v>
      </c>
      <c r="D15" s="37" t="s">
        <v>44</v>
      </c>
      <c r="E15" s="23">
        <v>4</v>
      </c>
      <c r="F15" s="23" t="s">
        <v>45</v>
      </c>
      <c r="G15" s="23">
        <v>5</v>
      </c>
      <c r="H15" s="23">
        <v>65</v>
      </c>
      <c r="I15" s="23">
        <v>77</v>
      </c>
      <c r="J15" s="25">
        <v>29</v>
      </c>
      <c r="K15" s="25" t="s">
        <v>150</v>
      </c>
      <c r="L15" s="24">
        <v>39.123607635498047</v>
      </c>
      <c r="M15" s="38">
        <v>15.365611162235799</v>
      </c>
      <c r="N15" s="38">
        <v>0.242792739580516</v>
      </c>
      <c r="O15" s="25">
        <v>4.0367166214332197</v>
      </c>
      <c r="P15" s="26">
        <v>26.875054606314201</v>
      </c>
      <c r="Q15" s="16">
        <v>0.84935650850028899</v>
      </c>
      <c r="R15" s="27">
        <v>3.3239999999999998</v>
      </c>
      <c r="S15" s="25">
        <v>-0.43</v>
      </c>
      <c r="T15" s="36" t="s">
        <v>43</v>
      </c>
      <c r="U15" s="29">
        <v>15.482738636363599</v>
      </c>
      <c r="V15" s="30">
        <v>32.236517999011902</v>
      </c>
      <c r="W15" s="24">
        <v>8.5980720000000002</v>
      </c>
      <c r="X15" s="31">
        <v>7.8771970687937101</v>
      </c>
      <c r="Y15" s="32">
        <v>2.9694065176374199E-2</v>
      </c>
      <c r="Z15" s="9"/>
      <c r="AF15" s="22"/>
    </row>
    <row r="16" spans="2:32" x14ac:dyDescent="0.2">
      <c r="B16" s="94"/>
      <c r="C16" s="23">
        <v>865</v>
      </c>
      <c r="D16" s="37" t="s">
        <v>44</v>
      </c>
      <c r="E16" s="23">
        <v>4</v>
      </c>
      <c r="F16" s="23" t="s">
        <v>45</v>
      </c>
      <c r="G16" s="23">
        <v>6</v>
      </c>
      <c r="H16" s="23">
        <v>25</v>
      </c>
      <c r="I16" s="23">
        <v>27</v>
      </c>
      <c r="J16" s="25">
        <v>30.076189041137695</v>
      </c>
      <c r="K16" s="25" t="s">
        <v>150</v>
      </c>
      <c r="L16" s="24">
        <v>39.327358245849609</v>
      </c>
      <c r="M16" s="40">
        <v>15.063498821330001</v>
      </c>
      <c r="N16" s="38">
        <v>0.231410993780505</v>
      </c>
      <c r="O16" s="25">
        <v>3.51055801497992</v>
      </c>
      <c r="P16" s="26">
        <v>7.4919782646322304</v>
      </c>
      <c r="Q16" s="16">
        <v>0.91513837591748604</v>
      </c>
      <c r="R16" s="25">
        <v>3.1789999999999998</v>
      </c>
      <c r="S16" s="25">
        <v>-0.4</v>
      </c>
      <c r="T16" s="36" t="s">
        <v>46</v>
      </c>
      <c r="U16" s="29">
        <v>15.1394318181818</v>
      </c>
      <c r="V16" s="41">
        <v>29.6295427613207</v>
      </c>
      <c r="W16" s="24">
        <v>8.6296610000000005</v>
      </c>
      <c r="X16" s="31">
        <v>7.8617973015565497</v>
      </c>
      <c r="Y16" s="31">
        <v>3.1439719368153499E-2</v>
      </c>
      <c r="Z16" s="9"/>
      <c r="AA16" s="10"/>
      <c r="AF16" s="22"/>
    </row>
    <row r="17" spans="2:32" x14ac:dyDescent="0.2">
      <c r="B17" s="94"/>
      <c r="C17" s="37">
        <v>865</v>
      </c>
      <c r="D17" s="37" t="s">
        <v>41</v>
      </c>
      <c r="E17" s="37">
        <v>4</v>
      </c>
      <c r="F17" s="37" t="s">
        <v>45</v>
      </c>
      <c r="G17" s="37">
        <v>4</v>
      </c>
      <c r="H17" s="37">
        <v>88</v>
      </c>
      <c r="I17" s="37">
        <v>92</v>
      </c>
      <c r="J17" s="37">
        <v>33.68</v>
      </c>
      <c r="K17" s="25" t="s">
        <v>150</v>
      </c>
      <c r="L17" s="42">
        <v>39.958087921142578</v>
      </c>
      <c r="M17" s="40">
        <v>15.114143020923301</v>
      </c>
      <c r="N17" s="38">
        <v>0.24217459745852801</v>
      </c>
      <c r="O17" s="25">
        <v>4.2456543477265596</v>
      </c>
      <c r="P17" s="26">
        <v>15.8536620186107</v>
      </c>
      <c r="Q17" s="16">
        <v>0.80018122362917599</v>
      </c>
      <c r="R17" s="27">
        <v>3.4590000000000001</v>
      </c>
      <c r="S17" s="25">
        <v>-0.437</v>
      </c>
      <c r="T17" s="36" t="s">
        <v>43</v>
      </c>
      <c r="U17" s="29">
        <v>15.196977272727301</v>
      </c>
      <c r="V17" s="30">
        <v>32.7152730802554</v>
      </c>
      <c r="W17" s="24">
        <v>8.5940550000000009</v>
      </c>
      <c r="X17" s="31">
        <v>7.8375050000053097</v>
      </c>
      <c r="Y17" s="32">
        <v>3.12595410785972E-2</v>
      </c>
      <c r="Z17" s="9"/>
      <c r="AA17" s="10"/>
      <c r="AF17" s="22"/>
    </row>
    <row r="18" spans="2:32" x14ac:dyDescent="0.2">
      <c r="B18" s="94"/>
      <c r="C18" s="37">
        <v>865</v>
      </c>
      <c r="D18" s="37" t="s">
        <v>41</v>
      </c>
      <c r="E18" s="37">
        <v>4</v>
      </c>
      <c r="F18" s="37" t="s">
        <v>45</v>
      </c>
      <c r="G18" s="37">
        <v>4</v>
      </c>
      <c r="H18" s="37">
        <v>140</v>
      </c>
      <c r="I18" s="37">
        <v>142</v>
      </c>
      <c r="J18" s="37">
        <v>34.19</v>
      </c>
      <c r="K18" s="25" t="s">
        <v>150</v>
      </c>
      <c r="L18" s="42">
        <v>40.000175476074219</v>
      </c>
      <c r="M18" s="40">
        <v>15.183987882513801</v>
      </c>
      <c r="N18" s="38">
        <v>0.24753033540988401</v>
      </c>
      <c r="O18" s="25">
        <v>4.2950698803647498</v>
      </c>
      <c r="P18" s="26">
        <v>33.676977221911301</v>
      </c>
      <c r="Q18" s="16">
        <v>0.81933983544163702</v>
      </c>
      <c r="R18" s="25" t="s">
        <v>42</v>
      </c>
      <c r="S18" s="25" t="s">
        <v>42</v>
      </c>
      <c r="T18" s="36" t="s">
        <v>43</v>
      </c>
      <c r="U18" s="29">
        <v>15.2763522727273</v>
      </c>
      <c r="V18" s="43">
        <v>32.977517552273603</v>
      </c>
      <c r="W18" s="24">
        <v>8.5905090000000008</v>
      </c>
      <c r="X18" s="31">
        <v>7.8433609214092197</v>
      </c>
      <c r="Y18" s="31">
        <v>3.2181352748257598E-2</v>
      </c>
      <c r="Z18" s="9"/>
      <c r="AA18" s="10"/>
      <c r="AF18" s="22"/>
    </row>
    <row r="19" spans="2:32" x14ac:dyDescent="0.2">
      <c r="B19" s="94"/>
      <c r="C19" s="37">
        <v>865</v>
      </c>
      <c r="D19" s="37" t="s">
        <v>41</v>
      </c>
      <c r="E19" s="37">
        <v>4</v>
      </c>
      <c r="F19" s="37" t="s">
        <v>45</v>
      </c>
      <c r="G19" s="37">
        <v>5</v>
      </c>
      <c r="H19" s="37">
        <v>30</v>
      </c>
      <c r="I19" s="37">
        <v>32</v>
      </c>
      <c r="J19" s="37">
        <v>34.590000000000003</v>
      </c>
      <c r="K19" s="25" t="s">
        <v>150</v>
      </c>
      <c r="L19" s="42">
        <v>40.031204223632812</v>
      </c>
      <c r="M19" s="40">
        <v>14.903625924380499</v>
      </c>
      <c r="N19" s="38">
        <v>0.24704139021315</v>
      </c>
      <c r="O19" s="25">
        <v>4.3237229613521304</v>
      </c>
      <c r="P19" s="26">
        <v>24.957507145241902</v>
      </c>
      <c r="Q19" s="16">
        <v>0.81059689273968405</v>
      </c>
      <c r="R19" s="27">
        <v>3.4889999999999999</v>
      </c>
      <c r="S19" s="25">
        <v>-0.33200000000000002</v>
      </c>
      <c r="T19" s="36" t="s">
        <v>43</v>
      </c>
      <c r="U19" s="29">
        <v>14.957761363636401</v>
      </c>
      <c r="V19" s="35">
        <v>32.711148664080902</v>
      </c>
      <c r="W19" s="24">
        <v>8.5953479999999995</v>
      </c>
      <c r="X19" s="32">
        <v>7.8052040622758803</v>
      </c>
      <c r="Y19" s="31">
        <v>3.2084456159895303E-2</v>
      </c>
      <c r="Z19" s="9"/>
      <c r="AA19" s="10"/>
      <c r="AF19" s="22"/>
    </row>
    <row r="20" spans="2:32" x14ac:dyDescent="0.2">
      <c r="B20" s="94"/>
      <c r="C20" s="37">
        <v>865</v>
      </c>
      <c r="D20" s="37" t="s">
        <v>41</v>
      </c>
      <c r="E20" s="37">
        <v>4</v>
      </c>
      <c r="F20" s="37" t="s">
        <v>45</v>
      </c>
      <c r="G20" s="37">
        <v>5</v>
      </c>
      <c r="H20" s="37">
        <v>60</v>
      </c>
      <c r="I20" s="37">
        <v>62</v>
      </c>
      <c r="J20" s="37">
        <v>34.89</v>
      </c>
      <c r="K20" s="25" t="s">
        <v>150</v>
      </c>
      <c r="L20" s="42">
        <v>40.092166900634766</v>
      </c>
      <c r="M20" s="40">
        <v>14.5023732064193</v>
      </c>
      <c r="N20" s="38">
        <v>0.24730822813623099</v>
      </c>
      <c r="O20" s="25">
        <v>4.4332690387495903</v>
      </c>
      <c r="P20" s="26">
        <v>27.351798045098001</v>
      </c>
      <c r="Q20" s="16">
        <v>0.794951559933881</v>
      </c>
      <c r="R20" s="27">
        <v>3.3359999999999999</v>
      </c>
      <c r="S20" s="25">
        <v>-0.40899999999999997</v>
      </c>
      <c r="T20" s="36" t="s">
        <v>43</v>
      </c>
      <c r="U20" s="29">
        <v>14.5017840909091</v>
      </c>
      <c r="V20" s="30">
        <v>32.537736869286498</v>
      </c>
      <c r="W20" s="24">
        <v>8.6006730000000005</v>
      </c>
      <c r="X20" s="31">
        <v>7.7424404302918699</v>
      </c>
      <c r="Y20" s="31">
        <v>3.5387048222757601E-2</v>
      </c>
      <c r="Z20" s="9"/>
      <c r="AA20" s="10"/>
      <c r="AF20" s="22"/>
    </row>
    <row r="21" spans="2:32" x14ac:dyDescent="0.2">
      <c r="B21" s="94"/>
      <c r="C21" s="23">
        <v>865</v>
      </c>
      <c r="D21" s="37" t="s">
        <v>44</v>
      </c>
      <c r="E21" s="23">
        <v>5</v>
      </c>
      <c r="F21" s="23" t="s">
        <v>45</v>
      </c>
      <c r="G21" s="23">
        <v>1</v>
      </c>
      <c r="H21" s="23">
        <v>5</v>
      </c>
      <c r="I21" s="23">
        <v>7</v>
      </c>
      <c r="J21" s="25">
        <v>35.075981140136719</v>
      </c>
      <c r="K21" s="25" t="s">
        <v>150</v>
      </c>
      <c r="L21" s="24">
        <v>40.139675140380859</v>
      </c>
      <c r="M21" s="40">
        <v>14.4822803056653</v>
      </c>
      <c r="N21" s="38">
        <v>0.24396455644627901</v>
      </c>
      <c r="O21" s="25">
        <v>4.7280185784437698</v>
      </c>
      <c r="P21" s="26">
        <v>18.966253311958301</v>
      </c>
      <c r="Q21" s="16">
        <v>0.80972609993977396</v>
      </c>
      <c r="R21" s="44">
        <v>2.7570000000000001</v>
      </c>
      <c r="S21" s="44">
        <v>-0.377</v>
      </c>
      <c r="T21" s="36" t="s">
        <v>43</v>
      </c>
      <c r="U21" s="29">
        <v>14.478954545454499</v>
      </c>
      <c r="V21" s="35">
        <v>33.5365165431854</v>
      </c>
      <c r="W21" s="24">
        <v>8.58948</v>
      </c>
      <c r="X21" s="31">
        <v>7.7288443996415896</v>
      </c>
      <c r="Y21" s="31">
        <v>3.8341682424334403E-2</v>
      </c>
      <c r="Z21" s="9"/>
      <c r="AA21" s="10"/>
      <c r="AF21" s="22"/>
    </row>
    <row r="22" spans="2:32" x14ac:dyDescent="0.2">
      <c r="B22" s="94"/>
      <c r="C22" s="23">
        <v>865</v>
      </c>
      <c r="D22" s="37" t="s">
        <v>44</v>
      </c>
      <c r="E22" s="23">
        <v>5</v>
      </c>
      <c r="F22" s="23" t="s">
        <v>45</v>
      </c>
      <c r="G22" s="23">
        <v>1</v>
      </c>
      <c r="H22" s="23">
        <v>5</v>
      </c>
      <c r="I22" s="23">
        <v>7</v>
      </c>
      <c r="J22" s="25">
        <v>35.075981140136719</v>
      </c>
      <c r="K22" s="25" t="s">
        <v>150</v>
      </c>
      <c r="L22" s="24">
        <v>40.139675140380859</v>
      </c>
      <c r="M22" s="40">
        <v>14.522409800270299</v>
      </c>
      <c r="N22" s="38">
        <v>0.23537649627877399</v>
      </c>
      <c r="O22" s="25">
        <v>4.4030665158598499</v>
      </c>
      <c r="P22" s="26">
        <v>8.7300825977670709</v>
      </c>
      <c r="Q22" s="16">
        <v>0.87005412581531405</v>
      </c>
      <c r="R22" s="44">
        <v>2.7869999999999999</v>
      </c>
      <c r="S22" s="44">
        <v>-0.55600000000000005</v>
      </c>
      <c r="T22" s="36" t="s">
        <v>40</v>
      </c>
      <c r="U22" s="29">
        <v>14.5245568181818</v>
      </c>
      <c r="V22" s="35">
        <v>32.4466030450711</v>
      </c>
      <c r="W22" s="24">
        <v>8.6013830000000002</v>
      </c>
      <c r="X22" s="45">
        <v>7.7454239972892296</v>
      </c>
      <c r="Y22" s="31">
        <v>3.7045217893765102E-2</v>
      </c>
      <c r="Z22" s="9"/>
      <c r="AA22" s="10"/>
      <c r="AF22" s="22"/>
    </row>
    <row r="23" spans="2:32" x14ac:dyDescent="0.2">
      <c r="B23" s="94"/>
      <c r="C23" s="37">
        <v>865</v>
      </c>
      <c r="D23" s="37" t="s">
        <v>44</v>
      </c>
      <c r="E23" s="23">
        <v>5</v>
      </c>
      <c r="F23" s="23" t="s">
        <v>45</v>
      </c>
      <c r="G23" s="23">
        <v>1</v>
      </c>
      <c r="H23" s="23">
        <v>15</v>
      </c>
      <c r="I23" s="23">
        <f>H23+2</f>
        <v>17</v>
      </c>
      <c r="J23" s="25">
        <v>35.171379089355469</v>
      </c>
      <c r="K23" s="25" t="s">
        <v>150</v>
      </c>
      <c r="L23" s="24">
        <v>40.168716430664062</v>
      </c>
      <c r="M23" s="40">
        <v>14.108486542101801</v>
      </c>
      <c r="N23" s="38">
        <v>0.26845199109808299</v>
      </c>
      <c r="O23" s="25">
        <v>4.9917055770780596</v>
      </c>
      <c r="P23" s="26">
        <v>44.729814352266096</v>
      </c>
      <c r="Q23" s="16">
        <v>0.81287575594695505</v>
      </c>
      <c r="R23" s="25">
        <v>3.1579999999999999</v>
      </c>
      <c r="S23" s="25">
        <v>-0.71399999999999997</v>
      </c>
      <c r="T23" s="36" t="s">
        <v>43</v>
      </c>
      <c r="U23" s="29">
        <v>14.054193181818199</v>
      </c>
      <c r="V23" s="35">
        <v>33.827571964592103</v>
      </c>
      <c r="W23" s="24">
        <v>8.5907719999999994</v>
      </c>
      <c r="X23" s="32">
        <v>7.6580987596337398</v>
      </c>
      <c r="Y23" s="32">
        <v>4.2053825530737998E-2</v>
      </c>
      <c r="Z23" s="9"/>
      <c r="AA23" s="10"/>
      <c r="AF23" s="22"/>
    </row>
    <row r="24" spans="2:32" x14ac:dyDescent="0.2">
      <c r="B24" s="94"/>
      <c r="C24" s="37">
        <v>865</v>
      </c>
      <c r="D24" s="23" t="s">
        <v>44</v>
      </c>
      <c r="E24" s="23">
        <v>5</v>
      </c>
      <c r="F24" s="23" t="s">
        <v>45</v>
      </c>
      <c r="G24" s="23">
        <v>1</v>
      </c>
      <c r="H24" s="23">
        <v>35</v>
      </c>
      <c r="I24" s="23">
        <v>47</v>
      </c>
      <c r="J24" s="25">
        <v>35.420000076293945</v>
      </c>
      <c r="K24" s="25" t="s">
        <v>150</v>
      </c>
      <c r="L24" s="24">
        <v>40.244403839111328</v>
      </c>
      <c r="M24" s="38">
        <v>15.0622474937866</v>
      </c>
      <c r="N24" s="38">
        <v>0.24080855890956901</v>
      </c>
      <c r="O24" s="25">
        <v>3.9300668002412</v>
      </c>
      <c r="P24" s="26">
        <v>23.4357091007812</v>
      </c>
      <c r="Q24" s="16">
        <v>0.90733270240375496</v>
      </c>
      <c r="R24" s="25">
        <v>3.2959999999999998</v>
      </c>
      <c r="S24" s="25">
        <v>-0.88800000000000001</v>
      </c>
      <c r="T24" s="36" t="s">
        <v>43</v>
      </c>
      <c r="U24" s="29">
        <v>15.1380113636364</v>
      </c>
      <c r="V24" s="30">
        <v>31.415066459395199</v>
      </c>
      <c r="W24" s="24">
        <v>8.6091599999999993</v>
      </c>
      <c r="X24" s="31">
        <v>7.84281722783577</v>
      </c>
      <c r="Y24" s="31">
        <v>3.3339042053861401E-2</v>
      </c>
      <c r="Z24" s="9"/>
      <c r="AA24" s="10"/>
      <c r="AF24" s="22"/>
    </row>
    <row r="25" spans="2:32" x14ac:dyDescent="0.2">
      <c r="B25" s="94"/>
      <c r="C25" s="37">
        <v>865</v>
      </c>
      <c r="D25" s="37" t="s">
        <v>44</v>
      </c>
      <c r="E25" s="23">
        <v>5</v>
      </c>
      <c r="F25" s="23" t="s">
        <v>45</v>
      </c>
      <c r="G25" s="23">
        <v>1</v>
      </c>
      <c r="H25" s="23">
        <v>55</v>
      </c>
      <c r="I25" s="23">
        <v>67</v>
      </c>
      <c r="J25" s="25">
        <v>35.633332570393883</v>
      </c>
      <c r="K25" s="25" t="s">
        <v>150</v>
      </c>
      <c r="L25" s="24">
        <v>40.309352874755859</v>
      </c>
      <c r="M25" s="38">
        <v>15.007905118144199</v>
      </c>
      <c r="N25" s="38">
        <v>0.240325267128222</v>
      </c>
      <c r="O25" s="25">
        <v>3.9175285616990299</v>
      </c>
      <c r="P25" s="26">
        <v>17.6792535674326</v>
      </c>
      <c r="Q25" s="16">
        <v>0.89077389104413196</v>
      </c>
      <c r="R25" s="25" t="s">
        <v>42</v>
      </c>
      <c r="S25" s="25" t="s">
        <v>42</v>
      </c>
      <c r="T25" s="36" t="s">
        <v>43</v>
      </c>
      <c r="U25" s="29">
        <v>15.0762613636364</v>
      </c>
      <c r="V25" s="35">
        <v>31.297328065602699</v>
      </c>
      <c r="W25" s="24">
        <v>8.6109270000000002</v>
      </c>
      <c r="X25" s="31">
        <v>7.8367202853177798</v>
      </c>
      <c r="Y25" s="31">
        <v>3.3781455295709098E-2</v>
      </c>
      <c r="Z25" s="9"/>
      <c r="AF25" s="22"/>
    </row>
    <row r="26" spans="2:32" x14ac:dyDescent="0.2">
      <c r="B26" s="94"/>
      <c r="C26" s="37">
        <v>865</v>
      </c>
      <c r="D26" s="37" t="s">
        <v>44</v>
      </c>
      <c r="E26" s="23">
        <v>5</v>
      </c>
      <c r="F26" s="23" t="s">
        <v>45</v>
      </c>
      <c r="G26" s="23">
        <v>1</v>
      </c>
      <c r="H26" s="23">
        <v>85</v>
      </c>
      <c r="I26" s="23">
        <f>H26+2</f>
        <v>87</v>
      </c>
      <c r="J26" s="25">
        <v>35.869998931884766</v>
      </c>
      <c r="K26" s="25" t="s">
        <v>150</v>
      </c>
      <c r="L26" s="24">
        <v>40.377658843994141</v>
      </c>
      <c r="M26" s="40">
        <v>15.1062512201784</v>
      </c>
      <c r="N26" s="38">
        <v>0.24955055569193799</v>
      </c>
      <c r="O26" s="25">
        <v>3.9918202741871598</v>
      </c>
      <c r="P26" s="26">
        <v>25.280848112925</v>
      </c>
      <c r="Q26" s="16">
        <v>0.84099484019400905</v>
      </c>
      <c r="R26" s="25">
        <v>3.26</v>
      </c>
      <c r="S26" s="25">
        <v>-0.71799999999999997</v>
      </c>
      <c r="T26" s="36" t="s">
        <v>43</v>
      </c>
      <c r="U26" s="29">
        <v>15.1880113636364</v>
      </c>
      <c r="V26" s="35">
        <v>31.714458001726602</v>
      </c>
      <c r="W26" s="24">
        <v>8.6053870000000003</v>
      </c>
      <c r="X26" s="32">
        <v>7.84539364452149</v>
      </c>
      <c r="Y26" s="32">
        <v>3.1813429737531797E-2</v>
      </c>
      <c r="Z26" s="9"/>
      <c r="AF26" s="22"/>
    </row>
    <row r="27" spans="2:32" x14ac:dyDescent="0.2">
      <c r="B27" s="94"/>
      <c r="C27" s="37">
        <v>865</v>
      </c>
      <c r="D27" s="37" t="s">
        <v>41</v>
      </c>
      <c r="E27" s="37">
        <v>4</v>
      </c>
      <c r="F27" s="37" t="s">
        <v>45</v>
      </c>
      <c r="G27" s="37" t="s">
        <v>47</v>
      </c>
      <c r="H27" s="37">
        <v>20</v>
      </c>
      <c r="I27" s="37">
        <v>22</v>
      </c>
      <c r="J27" s="37">
        <v>36.356999999999999</v>
      </c>
      <c r="K27" s="25" t="s">
        <v>150</v>
      </c>
      <c r="L27" s="42">
        <v>40.516803741455078</v>
      </c>
      <c r="M27" s="40">
        <v>14.9066301168021</v>
      </c>
      <c r="N27" s="38">
        <v>0.24634099403572701</v>
      </c>
      <c r="O27" s="25">
        <v>3.8892901134823501</v>
      </c>
      <c r="P27" s="26">
        <v>24.279060608344398</v>
      </c>
      <c r="Q27" s="16">
        <v>0.86781671259163595</v>
      </c>
      <c r="R27" s="25">
        <v>3.2029999999999998</v>
      </c>
      <c r="S27" s="25">
        <v>-0.63</v>
      </c>
      <c r="T27" s="36" t="s">
        <v>43</v>
      </c>
      <c r="U27" s="29">
        <v>14.961170454545501</v>
      </c>
      <c r="V27" s="30">
        <v>31.039686579652301</v>
      </c>
      <c r="W27" s="24">
        <v>8.6145189999999996</v>
      </c>
      <c r="X27" s="31">
        <v>7.8237275307851801</v>
      </c>
      <c r="Y27" s="31">
        <v>3.4333560430370801E-2</v>
      </c>
      <c r="Z27" s="9"/>
      <c r="AF27" s="22"/>
    </row>
    <row r="28" spans="2:32" x14ac:dyDescent="0.2">
      <c r="B28" s="94"/>
      <c r="C28" s="37">
        <v>865</v>
      </c>
      <c r="D28" s="37" t="s">
        <v>44</v>
      </c>
      <c r="E28" s="23">
        <v>5</v>
      </c>
      <c r="F28" s="23" t="s">
        <v>45</v>
      </c>
      <c r="G28" s="23">
        <v>2</v>
      </c>
      <c r="H28" s="23">
        <v>25</v>
      </c>
      <c r="I28" s="23">
        <v>27</v>
      </c>
      <c r="J28" s="25">
        <v>36.770000457763672</v>
      </c>
      <c r="K28" s="25" t="s">
        <v>150</v>
      </c>
      <c r="L28" s="24">
        <v>40.629241943359375</v>
      </c>
      <c r="M28" s="40">
        <v>14.736748166711401</v>
      </c>
      <c r="N28" s="38">
        <v>0.23964427142036401</v>
      </c>
      <c r="O28" s="25">
        <v>3.9713082068436001</v>
      </c>
      <c r="P28" s="26">
        <v>22.0580106385205</v>
      </c>
      <c r="Q28" s="16">
        <v>0.88307942310406495</v>
      </c>
      <c r="R28" s="25">
        <v>3.24</v>
      </c>
      <c r="S28" s="25">
        <v>-0.77500000000000002</v>
      </c>
      <c r="T28" s="36" t="s">
        <v>43</v>
      </c>
      <c r="U28" s="29">
        <v>14.768125</v>
      </c>
      <c r="V28" s="30">
        <v>31.129578352722199</v>
      </c>
      <c r="W28" s="24">
        <v>8.6147379999999991</v>
      </c>
      <c r="X28" s="31">
        <v>7.7960009435766304</v>
      </c>
      <c r="Y28" s="31">
        <v>3.4028186457514202E-2</v>
      </c>
      <c r="Z28" s="9"/>
      <c r="AF28" s="22"/>
    </row>
    <row r="29" spans="2:32" x14ac:dyDescent="0.2">
      <c r="B29" s="94"/>
      <c r="C29" s="37">
        <v>865</v>
      </c>
      <c r="D29" s="37" t="s">
        <v>44</v>
      </c>
      <c r="E29" s="23">
        <v>5</v>
      </c>
      <c r="F29" s="23" t="s">
        <v>45</v>
      </c>
      <c r="G29" s="23">
        <v>2</v>
      </c>
      <c r="H29" s="23">
        <v>105</v>
      </c>
      <c r="I29" s="23">
        <v>107</v>
      </c>
      <c r="J29" s="25">
        <v>37.569999694824219</v>
      </c>
      <c r="K29" s="25" t="s">
        <v>150</v>
      </c>
      <c r="L29" s="24">
        <v>40.810317993164062</v>
      </c>
      <c r="M29" s="40">
        <v>14.822998009747399</v>
      </c>
      <c r="N29" s="38">
        <v>0.25211825778203001</v>
      </c>
      <c r="O29" s="25">
        <v>4.0871473246201404</v>
      </c>
      <c r="P29" s="26">
        <v>32.3678084646588</v>
      </c>
      <c r="Q29" s="16">
        <v>0.86836576054593595</v>
      </c>
      <c r="R29" s="25">
        <v>3.298</v>
      </c>
      <c r="S29" s="25">
        <v>-0.503</v>
      </c>
      <c r="T29" s="36" t="s">
        <v>43</v>
      </c>
      <c r="U29" s="29">
        <v>14.8661363636364</v>
      </c>
      <c r="V29" s="35">
        <v>31.711706452623801</v>
      </c>
      <c r="W29" s="24">
        <v>8.6074319999999993</v>
      </c>
      <c r="X29" s="31">
        <v>7.8038870880752</v>
      </c>
      <c r="Y29" s="31">
        <v>3.4191999331242097E-2</v>
      </c>
      <c r="Z29" s="9"/>
      <c r="AF29" s="22"/>
    </row>
    <row r="30" spans="2:32" x14ac:dyDescent="0.2">
      <c r="B30" s="94"/>
      <c r="C30" s="23">
        <v>865</v>
      </c>
      <c r="D30" s="37" t="s">
        <v>44</v>
      </c>
      <c r="E30" s="23">
        <v>5</v>
      </c>
      <c r="F30" s="23" t="s">
        <v>45</v>
      </c>
      <c r="G30" s="23">
        <v>3</v>
      </c>
      <c r="H30" s="23">
        <v>25</v>
      </c>
      <c r="I30" s="23">
        <v>27</v>
      </c>
      <c r="J30" s="25">
        <v>38.270000457763672</v>
      </c>
      <c r="K30" s="25" t="s">
        <v>150</v>
      </c>
      <c r="L30" s="24">
        <v>40.920524597167969</v>
      </c>
      <c r="M30" s="25">
        <v>15.0520442263749</v>
      </c>
      <c r="N30" s="38">
        <v>0.24969107500548901</v>
      </c>
      <c r="O30" s="25">
        <v>3.9754866910525402</v>
      </c>
      <c r="P30" s="26">
        <v>8.86900539279514</v>
      </c>
      <c r="Q30" s="16">
        <v>0.88668269465095195</v>
      </c>
      <c r="R30" s="44">
        <v>2.8370000000000002</v>
      </c>
      <c r="S30" s="44">
        <v>-0.41899999999999998</v>
      </c>
      <c r="T30" s="36" t="s">
        <v>43</v>
      </c>
      <c r="U30" s="29">
        <v>15.1264090909091</v>
      </c>
      <c r="V30" s="35">
        <v>31.579992081163098</v>
      </c>
      <c r="W30" s="24">
        <v>8.6072950000000006</v>
      </c>
      <c r="X30" s="32">
        <v>7.8392167055636204</v>
      </c>
      <c r="Y30" s="31">
        <v>3.2469185242414399E-2</v>
      </c>
      <c r="Z30" s="9"/>
      <c r="AF30" s="22"/>
    </row>
    <row r="31" spans="2:32" x14ac:dyDescent="0.2">
      <c r="B31" s="94"/>
      <c r="C31" s="37">
        <v>865</v>
      </c>
      <c r="D31" s="37" t="s">
        <v>44</v>
      </c>
      <c r="E31" s="23">
        <v>5</v>
      </c>
      <c r="F31" s="23" t="s">
        <v>45</v>
      </c>
      <c r="G31" s="23">
        <v>4</v>
      </c>
      <c r="H31" s="23">
        <v>15</v>
      </c>
      <c r="I31" s="23">
        <v>17</v>
      </c>
      <c r="J31" s="25">
        <v>39.669998168945312</v>
      </c>
      <c r="K31" s="25" t="s">
        <v>150</v>
      </c>
      <c r="L31" s="24">
        <v>41.129554748535156</v>
      </c>
      <c r="M31" s="40">
        <v>15.1901142346884</v>
      </c>
      <c r="N31" s="38">
        <v>0.24794981197117899</v>
      </c>
      <c r="O31" s="25">
        <v>3.9316416120246598</v>
      </c>
      <c r="P31" s="26">
        <v>35.030233392858001</v>
      </c>
      <c r="Q31" s="16">
        <v>0.89130762009103504</v>
      </c>
      <c r="R31" s="25">
        <v>3.4569999999999999</v>
      </c>
      <c r="S31" s="25">
        <v>-0.25900000000000001</v>
      </c>
      <c r="T31" s="36" t="s">
        <v>43</v>
      </c>
      <c r="U31" s="29">
        <v>15.283306818181799</v>
      </c>
      <c r="V31" s="30">
        <v>31.590485946573999</v>
      </c>
      <c r="W31" s="24">
        <v>8.6063790000000004</v>
      </c>
      <c r="X31" s="31">
        <v>7.85935581979723</v>
      </c>
      <c r="Y31" s="31">
        <v>3.0572852922857899E-2</v>
      </c>
      <c r="Z31" s="9"/>
      <c r="AF31" s="22"/>
    </row>
    <row r="32" spans="2:32" ht="17" customHeight="1" x14ac:dyDescent="0.2">
      <c r="B32" s="94"/>
      <c r="C32" s="23">
        <v>865</v>
      </c>
      <c r="D32" s="37" t="s">
        <v>44</v>
      </c>
      <c r="E32" s="23">
        <v>5</v>
      </c>
      <c r="F32" s="23" t="s">
        <v>45</v>
      </c>
      <c r="G32" s="23">
        <v>5</v>
      </c>
      <c r="H32" s="23">
        <v>107</v>
      </c>
      <c r="I32" s="23">
        <v>116</v>
      </c>
      <c r="J32" s="25">
        <v>42.134999999999998</v>
      </c>
      <c r="K32" s="25" t="s">
        <v>150</v>
      </c>
      <c r="L32" s="24">
        <v>41.529499999999999</v>
      </c>
      <c r="M32" s="40">
        <v>15.35</v>
      </c>
      <c r="N32" s="46" t="s">
        <v>48</v>
      </c>
      <c r="O32" s="25">
        <v>4.5999999999999996</v>
      </c>
      <c r="P32" s="25" t="s">
        <v>42</v>
      </c>
      <c r="Q32" s="16">
        <v>0.81</v>
      </c>
      <c r="R32" s="25">
        <v>2.94</v>
      </c>
      <c r="S32" s="25">
        <v>-0.4</v>
      </c>
      <c r="T32" s="36" t="s">
        <v>40</v>
      </c>
      <c r="U32" s="29">
        <v>15.465</v>
      </c>
      <c r="V32" s="30">
        <v>34.271569405522499</v>
      </c>
      <c r="W32" s="24">
        <v>8.5748250000000006</v>
      </c>
      <c r="X32" s="31">
        <v>7.8523752058387499</v>
      </c>
      <c r="Y32" s="32">
        <v>2.96185005371234E-2</v>
      </c>
      <c r="Z32" s="9"/>
      <c r="AF32" s="22"/>
    </row>
    <row r="33" spans="2:32" ht="9" customHeight="1" x14ac:dyDescent="0.2">
      <c r="B33" s="94"/>
      <c r="C33" s="23"/>
      <c r="D33" s="47"/>
      <c r="E33" s="47"/>
      <c r="F33" s="47"/>
      <c r="G33" s="47"/>
      <c r="H33" s="47"/>
      <c r="I33" s="47"/>
      <c r="J33" s="47"/>
      <c r="K33" s="47"/>
      <c r="L33" s="24"/>
      <c r="M33" s="40"/>
      <c r="N33" s="40"/>
      <c r="O33" s="25"/>
      <c r="P33" s="48"/>
      <c r="Q33" s="16"/>
      <c r="R33" s="16"/>
      <c r="S33" s="25"/>
      <c r="T33" s="36"/>
      <c r="U33" s="29"/>
      <c r="V33" s="30"/>
      <c r="W33" s="24"/>
      <c r="X33" s="31"/>
      <c r="Y33" s="32"/>
      <c r="Z33" s="9"/>
      <c r="AF33" s="22"/>
    </row>
    <row r="34" spans="2:32" x14ac:dyDescent="0.2">
      <c r="B34" s="94"/>
      <c r="C34" s="23">
        <v>702</v>
      </c>
      <c r="D34" s="23" t="s">
        <v>41</v>
      </c>
      <c r="E34" s="23">
        <v>8</v>
      </c>
      <c r="F34" s="23" t="s">
        <v>49</v>
      </c>
      <c r="G34" s="23">
        <v>3</v>
      </c>
      <c r="H34" s="23">
        <v>2</v>
      </c>
      <c r="I34" s="26">
        <v>4</v>
      </c>
      <c r="J34" s="25">
        <v>66.33</v>
      </c>
      <c r="K34" s="25" t="s">
        <v>151</v>
      </c>
      <c r="L34" s="24">
        <v>39.918621063232422</v>
      </c>
      <c r="M34" s="25">
        <v>11.927265982652001</v>
      </c>
      <c r="N34" s="25">
        <v>0.232330287727259</v>
      </c>
      <c r="O34" s="25">
        <v>2.2155431832969099</v>
      </c>
      <c r="P34" s="26">
        <v>17.975053738772601</v>
      </c>
      <c r="Q34" s="16">
        <v>1.2855422733372199</v>
      </c>
      <c r="R34" s="27">
        <v>3.6259999999999999</v>
      </c>
      <c r="S34" s="25">
        <v>0.158</v>
      </c>
      <c r="T34" s="36" t="s">
        <v>50</v>
      </c>
      <c r="U34" s="29">
        <v>14.1167352941176</v>
      </c>
      <c r="V34" s="35">
        <v>21.0357566831211</v>
      </c>
      <c r="W34" s="24">
        <v>8.7299450000000007</v>
      </c>
      <c r="X34" s="31">
        <v>7.80987329779874</v>
      </c>
      <c r="Y34" s="31">
        <v>3.53208832253184E-2</v>
      </c>
      <c r="Z34" s="9"/>
      <c r="AB34" s="21"/>
      <c r="AF34" s="22"/>
    </row>
    <row r="35" spans="2:32" x14ac:dyDescent="0.2">
      <c r="B35" s="94"/>
      <c r="C35" s="23">
        <v>702</v>
      </c>
      <c r="D35" s="23" t="s">
        <v>41</v>
      </c>
      <c r="E35" s="23">
        <v>8</v>
      </c>
      <c r="F35" s="23" t="s">
        <v>49</v>
      </c>
      <c r="G35" s="23">
        <v>5</v>
      </c>
      <c r="H35" s="23">
        <v>122</v>
      </c>
      <c r="I35" s="26">
        <v>124</v>
      </c>
      <c r="J35" s="25">
        <v>70.53</v>
      </c>
      <c r="K35" s="25" t="s">
        <v>151</v>
      </c>
      <c r="L35" s="24">
        <v>40.089321136474609</v>
      </c>
      <c r="M35" s="25">
        <v>12.291064635488</v>
      </c>
      <c r="N35" s="25">
        <v>0.240231810522294</v>
      </c>
      <c r="O35" s="25">
        <v>2.3896925586496698</v>
      </c>
      <c r="P35" s="26">
        <v>31.947604490589601</v>
      </c>
      <c r="Q35" s="16">
        <v>1.1796186837173299</v>
      </c>
      <c r="R35" s="27">
        <v>2.5720000000000001</v>
      </c>
      <c r="S35" s="25">
        <v>-8.6999999999999994E-2</v>
      </c>
      <c r="T35" s="36" t="s">
        <v>50</v>
      </c>
      <c r="U35" s="29">
        <v>14.473392156862699</v>
      </c>
      <c r="V35" s="30">
        <v>22.751062095236399</v>
      </c>
      <c r="W35" s="24">
        <v>8.7069840000000003</v>
      </c>
      <c r="X35" s="31">
        <v>7.8485164460028898</v>
      </c>
      <c r="Y35" s="32">
        <v>3.21846736491435E-2</v>
      </c>
      <c r="Z35" s="9"/>
      <c r="AB35" s="39"/>
      <c r="AF35" s="22"/>
    </row>
    <row r="36" spans="2:32" x14ac:dyDescent="0.2">
      <c r="B36" s="94"/>
      <c r="C36" s="23">
        <v>702</v>
      </c>
      <c r="D36" s="23" t="s">
        <v>41</v>
      </c>
      <c r="E36" s="23">
        <v>8</v>
      </c>
      <c r="F36" s="23" t="s">
        <v>49</v>
      </c>
      <c r="G36" s="23">
        <v>6</v>
      </c>
      <c r="H36" s="23">
        <v>22</v>
      </c>
      <c r="I36" s="26">
        <v>24</v>
      </c>
      <c r="J36" s="25">
        <v>71.03</v>
      </c>
      <c r="K36" s="25" t="s">
        <v>151</v>
      </c>
      <c r="L36" s="24">
        <v>40.109642028808594</v>
      </c>
      <c r="M36" s="25">
        <v>12.2769721299899</v>
      </c>
      <c r="N36" s="25">
        <v>0.24226091255445001</v>
      </c>
      <c r="O36" s="25">
        <v>2.4539213376582301</v>
      </c>
      <c r="P36" s="26">
        <v>13.2833444495003</v>
      </c>
      <c r="Q36" s="16">
        <v>1.2235484333241</v>
      </c>
      <c r="R36" s="27">
        <v>2.9940000000000002</v>
      </c>
      <c r="S36" s="25">
        <v>0.64500000000000002</v>
      </c>
      <c r="T36" s="36" t="s">
        <v>50</v>
      </c>
      <c r="U36" s="29">
        <v>14.459578431372501</v>
      </c>
      <c r="V36" s="30">
        <v>23.138775392543899</v>
      </c>
      <c r="W36" s="24">
        <v>8.7023410000000005</v>
      </c>
      <c r="X36" s="31">
        <v>7.8409102205494099</v>
      </c>
      <c r="Y36" s="32">
        <v>3.12068004625232E-2</v>
      </c>
      <c r="Z36" s="9"/>
      <c r="AB36" s="21"/>
      <c r="AF36" s="22"/>
    </row>
    <row r="37" spans="2:32" x14ac:dyDescent="0.2">
      <c r="B37" s="94"/>
      <c r="C37" s="23">
        <v>702</v>
      </c>
      <c r="D37" s="23" t="s">
        <v>41</v>
      </c>
      <c r="E37" s="23">
        <v>8</v>
      </c>
      <c r="F37" s="23" t="s">
        <v>49</v>
      </c>
      <c r="G37" s="23">
        <v>6</v>
      </c>
      <c r="H37" s="23">
        <v>91</v>
      </c>
      <c r="I37" s="26">
        <v>93</v>
      </c>
      <c r="J37" s="25">
        <v>71.72</v>
      </c>
      <c r="K37" s="25" t="s">
        <v>151</v>
      </c>
      <c r="L37" s="24">
        <v>40.137683868408203</v>
      </c>
      <c r="M37" s="25">
        <v>11.3818825150062</v>
      </c>
      <c r="N37" s="25">
        <v>0.24316067583131001</v>
      </c>
      <c r="O37" s="25">
        <v>2.2545272670658201</v>
      </c>
      <c r="P37" s="26">
        <v>24.541941010227301</v>
      </c>
      <c r="Q37" s="16">
        <v>1.2220239765107901</v>
      </c>
      <c r="R37" s="27">
        <v>2.5449999999999999</v>
      </c>
      <c r="S37" s="25">
        <v>9.7000000000000003E-2</v>
      </c>
      <c r="T37" s="36" t="s">
        <v>50</v>
      </c>
      <c r="U37" s="29">
        <v>13.582039215686301</v>
      </c>
      <c r="V37" s="35">
        <v>20.462092497054499</v>
      </c>
      <c r="W37" s="24">
        <v>8.7429279999999991</v>
      </c>
      <c r="X37" s="31">
        <v>7.71919804289172</v>
      </c>
      <c r="Y37" s="31">
        <v>4.5744518664266903E-2</v>
      </c>
      <c r="Z37" s="9"/>
      <c r="AB37" s="21"/>
      <c r="AF37" s="22"/>
    </row>
    <row r="38" spans="2:32" x14ac:dyDescent="0.2">
      <c r="B38" s="94"/>
      <c r="C38" s="23">
        <v>702</v>
      </c>
      <c r="D38" s="23" t="s">
        <v>41</v>
      </c>
      <c r="E38" s="23">
        <v>9</v>
      </c>
      <c r="F38" s="23" t="s">
        <v>49</v>
      </c>
      <c r="G38" s="23">
        <v>1</v>
      </c>
      <c r="H38" s="23">
        <v>40</v>
      </c>
      <c r="I38" s="26">
        <v>41</v>
      </c>
      <c r="J38" s="25">
        <v>73.209999999999994</v>
      </c>
      <c r="K38" s="25" t="s">
        <v>151</v>
      </c>
      <c r="L38" s="24">
        <v>40.251941680908203</v>
      </c>
      <c r="M38" s="25">
        <v>12.263942840053801</v>
      </c>
      <c r="N38" s="25">
        <v>0.247223585998394</v>
      </c>
      <c r="O38" s="25">
        <v>2.2189287206607702</v>
      </c>
      <c r="P38" s="26">
        <v>17.360761784491501</v>
      </c>
      <c r="Q38" s="16">
        <v>1.1650153447189999</v>
      </c>
      <c r="R38" s="27">
        <v>2.5449999999999999</v>
      </c>
      <c r="S38" s="25">
        <v>0.17100000000000001</v>
      </c>
      <c r="T38" s="36" t="s">
        <v>50</v>
      </c>
      <c r="U38" s="29">
        <v>14.4468039215686</v>
      </c>
      <c r="V38" s="30">
        <v>21.542943223810202</v>
      </c>
      <c r="W38" s="24">
        <v>8.7214960000000001</v>
      </c>
      <c r="X38" s="31">
        <v>7.8574952837526499</v>
      </c>
      <c r="Y38" s="31">
        <v>3.2891099435659703E-2</v>
      </c>
      <c r="Z38" s="9"/>
      <c r="AB38" s="39"/>
      <c r="AF38" s="22"/>
    </row>
    <row r="39" spans="2:32" x14ac:dyDescent="0.2">
      <c r="B39" s="94"/>
      <c r="C39" s="23">
        <v>702</v>
      </c>
      <c r="D39" s="23" t="s">
        <v>41</v>
      </c>
      <c r="E39" s="23">
        <v>9</v>
      </c>
      <c r="F39" s="23" t="s">
        <v>49</v>
      </c>
      <c r="G39" s="23">
        <v>4</v>
      </c>
      <c r="H39" s="23">
        <v>23</v>
      </c>
      <c r="I39" s="26">
        <v>25</v>
      </c>
      <c r="J39" s="25">
        <v>77.540000000000006</v>
      </c>
      <c r="K39" s="25" t="s">
        <v>151</v>
      </c>
      <c r="L39" s="24">
        <v>40.605419158935547</v>
      </c>
      <c r="M39" s="25">
        <v>12.922389584701101</v>
      </c>
      <c r="N39" s="25">
        <v>0.246004039168633</v>
      </c>
      <c r="O39" s="25">
        <v>2.3979546923938799</v>
      </c>
      <c r="P39" s="26">
        <v>21.243349725507301</v>
      </c>
      <c r="Q39" s="16">
        <v>1.1975614685704501</v>
      </c>
      <c r="R39" s="27">
        <v>3.0329999999999999</v>
      </c>
      <c r="S39" s="25">
        <v>3.1E-2</v>
      </c>
      <c r="T39" s="36" t="s">
        <v>50</v>
      </c>
      <c r="U39" s="29">
        <v>15.0923431372549</v>
      </c>
      <c r="V39" s="35">
        <v>23.608582443015099</v>
      </c>
      <c r="W39" s="24">
        <v>8.6936429999999998</v>
      </c>
      <c r="X39" s="32">
        <v>7.9251084412720196</v>
      </c>
      <c r="Y39" s="31">
        <v>2.7943612058112299E-2</v>
      </c>
      <c r="Z39" s="9"/>
      <c r="AB39" s="21"/>
      <c r="AF39" s="22"/>
    </row>
    <row r="40" spans="2:32" x14ac:dyDescent="0.2">
      <c r="B40" s="94"/>
      <c r="C40" s="23">
        <v>702</v>
      </c>
      <c r="D40" s="23" t="s">
        <v>41</v>
      </c>
      <c r="E40" s="23">
        <v>9</v>
      </c>
      <c r="F40" s="23" t="s">
        <v>49</v>
      </c>
      <c r="G40" s="23">
        <v>5</v>
      </c>
      <c r="H40" s="23">
        <v>132</v>
      </c>
      <c r="I40" s="26">
        <v>134</v>
      </c>
      <c r="J40" s="25">
        <v>80.13</v>
      </c>
      <c r="K40" s="25" t="s">
        <v>151</v>
      </c>
      <c r="L40" s="24">
        <v>40.816848754882812</v>
      </c>
      <c r="M40" s="25">
        <v>12.024809980019601</v>
      </c>
      <c r="N40" s="25">
        <v>0.23392245348705201</v>
      </c>
      <c r="O40" s="25">
        <v>2.20758192588944</v>
      </c>
      <c r="P40" s="26">
        <v>27.244350989443099</v>
      </c>
      <c r="Q40" s="16">
        <v>1.24369319232482</v>
      </c>
      <c r="R40" s="27">
        <v>2.0819999999999999</v>
      </c>
      <c r="S40" s="25">
        <v>0.66900000000000004</v>
      </c>
      <c r="T40" s="36" t="s">
        <v>50</v>
      </c>
      <c r="U40" s="29">
        <v>14.212362745098</v>
      </c>
      <c r="V40" s="30">
        <v>21.120286858826901</v>
      </c>
      <c r="W40" s="24">
        <v>8.7281449999999996</v>
      </c>
      <c r="X40" s="31">
        <v>7.8246438797854001</v>
      </c>
      <c r="Y40" s="31">
        <v>3.53460575953565E-2</v>
      </c>
      <c r="Z40" s="9"/>
      <c r="AB40" s="21"/>
      <c r="AF40" s="22"/>
    </row>
    <row r="41" spans="2:32" ht="7" customHeight="1" x14ac:dyDescent="0.2">
      <c r="B41" s="94"/>
      <c r="C41" s="23"/>
      <c r="D41" s="23"/>
      <c r="E41" s="23"/>
      <c r="F41" s="23"/>
      <c r="G41" s="23"/>
      <c r="H41" s="23"/>
      <c r="I41" s="26"/>
      <c r="J41" s="25"/>
      <c r="K41" s="25"/>
      <c r="L41" s="24"/>
      <c r="M41" s="25"/>
      <c r="N41" s="25"/>
      <c r="O41" s="25"/>
      <c r="P41" s="26"/>
      <c r="Q41" s="25"/>
      <c r="R41" s="25"/>
      <c r="S41" s="25"/>
      <c r="T41" s="36"/>
      <c r="U41" s="29"/>
      <c r="V41" s="30"/>
      <c r="W41" s="24"/>
      <c r="X41" s="31"/>
      <c r="Y41" s="31"/>
      <c r="Z41" s="9"/>
      <c r="AF41" s="22"/>
    </row>
    <row r="42" spans="2:32" x14ac:dyDescent="0.2">
      <c r="B42" s="94"/>
      <c r="C42" s="23">
        <v>1263</v>
      </c>
      <c r="D42" s="23" t="s">
        <v>41</v>
      </c>
      <c r="E42" s="23">
        <v>8</v>
      </c>
      <c r="F42" s="23" t="s">
        <v>45</v>
      </c>
      <c r="G42" s="23">
        <v>2</v>
      </c>
      <c r="H42" s="23">
        <v>94</v>
      </c>
      <c r="I42" s="23">
        <v>106</v>
      </c>
      <c r="J42" s="25">
        <v>136.57</v>
      </c>
      <c r="K42" s="23" t="s">
        <v>112</v>
      </c>
      <c r="L42" s="24">
        <v>39.933570861816406</v>
      </c>
      <c r="M42" s="25">
        <v>13.402425431610601</v>
      </c>
      <c r="N42" s="25">
        <v>0.24955060747617999</v>
      </c>
      <c r="O42" s="25">
        <v>2.98674474342143</v>
      </c>
      <c r="P42" s="26">
        <v>50.753767296213098</v>
      </c>
      <c r="Q42" s="16">
        <v>1.1481640604515899</v>
      </c>
      <c r="R42" s="27">
        <v>3.169</v>
      </c>
      <c r="S42" s="25">
        <v>0.13600000000000001</v>
      </c>
      <c r="T42" s="36" t="s">
        <v>51</v>
      </c>
      <c r="U42" s="29">
        <v>14.5978210526316</v>
      </c>
      <c r="V42" s="35">
        <v>26.4036268961536</v>
      </c>
      <c r="W42" s="24">
        <v>8.6688840000000003</v>
      </c>
      <c r="X42" s="32">
        <v>7.8230368132795203</v>
      </c>
      <c r="Y42" s="31">
        <v>3.39983567727557E-2</v>
      </c>
      <c r="Z42" s="9"/>
      <c r="AB42" s="21"/>
      <c r="AF42" s="22"/>
    </row>
    <row r="43" spans="2:32" x14ac:dyDescent="0.2">
      <c r="B43" s="94"/>
      <c r="C43" s="23">
        <v>1263</v>
      </c>
      <c r="D43" s="23" t="s">
        <v>41</v>
      </c>
      <c r="E43" s="23">
        <v>8</v>
      </c>
      <c r="F43" s="23" t="s">
        <v>45</v>
      </c>
      <c r="G43" s="23">
        <v>3</v>
      </c>
      <c r="H43" s="23">
        <v>100</v>
      </c>
      <c r="I43" s="23">
        <v>102</v>
      </c>
      <c r="J43" s="25">
        <v>138.07999999999998</v>
      </c>
      <c r="K43" s="23" t="s">
        <v>112</v>
      </c>
      <c r="L43" s="24">
        <v>39.989673614501953</v>
      </c>
      <c r="M43" s="25">
        <v>13.583034491087901</v>
      </c>
      <c r="N43" s="25">
        <v>0.24729519744172901</v>
      </c>
      <c r="O43" s="25">
        <v>3.1212009256370798</v>
      </c>
      <c r="P43" s="26">
        <v>22.003697471198901</v>
      </c>
      <c r="Q43" s="16">
        <v>1.17715178719958</v>
      </c>
      <c r="R43" s="27">
        <v>3.3130000000000002</v>
      </c>
      <c r="S43" s="25">
        <v>-0.18</v>
      </c>
      <c r="T43" s="36" t="s">
        <v>51</v>
      </c>
      <c r="U43" s="29">
        <v>14.7879263157895</v>
      </c>
      <c r="V43" s="35">
        <v>27.374401698931401</v>
      </c>
      <c r="W43" s="24">
        <v>8.6565359999999991</v>
      </c>
      <c r="X43" s="32">
        <v>7.8427612686363704</v>
      </c>
      <c r="Y43" s="32">
        <v>3.0869326089696902E-2</v>
      </c>
      <c r="Z43" s="9"/>
      <c r="AB43" s="21"/>
      <c r="AF43" s="22"/>
    </row>
    <row r="44" spans="2:32" x14ac:dyDescent="0.2">
      <c r="B44" s="94"/>
      <c r="C44" s="23">
        <v>1263</v>
      </c>
      <c r="D44" s="23" t="s">
        <v>41</v>
      </c>
      <c r="E44" s="23">
        <v>8</v>
      </c>
      <c r="F44" s="23" t="s">
        <v>45</v>
      </c>
      <c r="G44" s="23">
        <v>5</v>
      </c>
      <c r="H44" s="23">
        <v>36</v>
      </c>
      <c r="I44" s="23">
        <v>41</v>
      </c>
      <c r="J44" s="25">
        <v>140.45499999999998</v>
      </c>
      <c r="K44" s="23" t="s">
        <v>112</v>
      </c>
      <c r="L44" s="24">
        <v>40.071487426757812</v>
      </c>
      <c r="M44" s="25">
        <v>13.4818938664553</v>
      </c>
      <c r="N44" s="25">
        <v>0.24031225151899299</v>
      </c>
      <c r="O44" s="25">
        <v>3.1407007473400199</v>
      </c>
      <c r="P44" s="26">
        <v>29.658188420611999</v>
      </c>
      <c r="Q44" s="16">
        <v>1.1518287044006601</v>
      </c>
      <c r="R44" s="27">
        <v>3.1829999999999998</v>
      </c>
      <c r="S44" s="25">
        <v>-8.6999999999999994E-2</v>
      </c>
      <c r="T44" s="36" t="s">
        <v>51</v>
      </c>
      <c r="U44" s="29">
        <v>14.681463157894701</v>
      </c>
      <c r="V44" s="35">
        <v>27.326964247545401</v>
      </c>
      <c r="W44" s="24">
        <v>8.6577099999999998</v>
      </c>
      <c r="X44" s="32">
        <v>7.8272420221268604</v>
      </c>
      <c r="Y44" s="31">
        <v>3.2422223991734E-2</v>
      </c>
      <c r="Z44" s="9"/>
      <c r="AB44" s="21"/>
      <c r="AF44" s="22"/>
    </row>
    <row r="45" spans="2:32" x14ac:dyDescent="0.2">
      <c r="B45" s="94"/>
      <c r="C45" s="23">
        <v>1263</v>
      </c>
      <c r="D45" s="23" t="s">
        <v>41</v>
      </c>
      <c r="E45" s="23">
        <v>8</v>
      </c>
      <c r="F45" s="23" t="s">
        <v>45</v>
      </c>
      <c r="G45" s="23">
        <v>5</v>
      </c>
      <c r="H45" s="23">
        <v>120</v>
      </c>
      <c r="I45" s="23">
        <v>121</v>
      </c>
      <c r="J45" s="25">
        <v>141.27500000000001</v>
      </c>
      <c r="K45" s="23" t="s">
        <v>112</v>
      </c>
      <c r="L45" s="24">
        <v>40.110759735107422</v>
      </c>
      <c r="M45" s="25">
        <v>13.171109563385199</v>
      </c>
      <c r="N45" s="25">
        <v>0.233724194447264</v>
      </c>
      <c r="O45" s="25">
        <v>3.1474811629363399</v>
      </c>
      <c r="P45" s="26">
        <v>41.610763223263199</v>
      </c>
      <c r="Q45" s="16">
        <v>1.1874626361482301</v>
      </c>
      <c r="R45" s="27">
        <v>2.7909999999999999</v>
      </c>
      <c r="S45" s="25">
        <v>-0.41099999999999998</v>
      </c>
      <c r="T45" s="36" t="s">
        <v>51</v>
      </c>
      <c r="U45" s="29">
        <v>14.3543263157895</v>
      </c>
      <c r="V45" s="35">
        <v>26.918405804235299</v>
      </c>
      <c r="W45" s="24">
        <v>8.6650779999999994</v>
      </c>
      <c r="X45" s="32">
        <v>7.7822531187231698</v>
      </c>
      <c r="Y45" s="31">
        <v>3.5318222461363201E-2</v>
      </c>
      <c r="Z45" s="9"/>
      <c r="AB45" s="39"/>
      <c r="AF45" s="22"/>
    </row>
    <row r="46" spans="2:32" x14ac:dyDescent="0.2">
      <c r="B46" s="94"/>
      <c r="C46" s="23">
        <v>1263</v>
      </c>
      <c r="D46" s="23" t="s">
        <v>41</v>
      </c>
      <c r="E46" s="23">
        <v>8</v>
      </c>
      <c r="F46" s="23" t="s">
        <v>45</v>
      </c>
      <c r="G46" s="23">
        <v>5</v>
      </c>
      <c r="H46" s="23">
        <v>140</v>
      </c>
      <c r="I46" s="23">
        <v>141</v>
      </c>
      <c r="J46" s="25">
        <v>141.47499999999999</v>
      </c>
      <c r="K46" s="23" t="s">
        <v>112</v>
      </c>
      <c r="L46" s="24">
        <v>40.122951507568359</v>
      </c>
      <c r="M46" s="25">
        <v>13.1969267002961</v>
      </c>
      <c r="N46" s="25">
        <v>0.24535366635762301</v>
      </c>
      <c r="O46" s="25">
        <v>3.4971521546523499</v>
      </c>
      <c r="P46" s="26">
        <v>27.152452507206</v>
      </c>
      <c r="Q46" s="16">
        <v>1.19480878365934</v>
      </c>
      <c r="R46" s="27">
        <v>2.875</v>
      </c>
      <c r="S46" s="25">
        <v>-0.183</v>
      </c>
      <c r="T46" s="36" t="s">
        <v>51</v>
      </c>
      <c r="U46" s="29">
        <v>14.3815052631579</v>
      </c>
      <c r="V46" s="35">
        <v>28.617527679744001</v>
      </c>
      <c r="W46" s="24">
        <v>8.6449309999999997</v>
      </c>
      <c r="X46" s="32">
        <v>7.7671106590551702</v>
      </c>
      <c r="Y46" s="45">
        <v>3.5352780746350398E-2</v>
      </c>
      <c r="Z46" s="9"/>
      <c r="AB46" s="21"/>
      <c r="AF46" s="22"/>
    </row>
    <row r="47" spans="2:32" x14ac:dyDescent="0.2">
      <c r="B47" s="94"/>
      <c r="C47" s="23">
        <v>1263</v>
      </c>
      <c r="D47" s="23" t="s">
        <v>41</v>
      </c>
      <c r="E47" s="23">
        <v>8</v>
      </c>
      <c r="F47" s="23" t="s">
        <v>45</v>
      </c>
      <c r="G47" s="23">
        <v>6</v>
      </c>
      <c r="H47" s="23">
        <v>142</v>
      </c>
      <c r="I47" s="23">
        <v>143</v>
      </c>
      <c r="J47" s="25">
        <v>142.995</v>
      </c>
      <c r="K47" s="23" t="s">
        <v>112</v>
      </c>
      <c r="L47" s="24">
        <v>40.241508483886719</v>
      </c>
      <c r="M47" s="25">
        <v>13.104295128468401</v>
      </c>
      <c r="N47" s="25">
        <v>0.233759606258234</v>
      </c>
      <c r="O47" s="25">
        <v>2.8790303876100598</v>
      </c>
      <c r="P47" s="26">
        <v>20.4191801629749</v>
      </c>
      <c r="Q47" s="16">
        <v>1.20039606961385</v>
      </c>
      <c r="R47" s="27">
        <v>1.9359999999999999</v>
      </c>
      <c r="S47" s="25">
        <v>-0.34799999999999998</v>
      </c>
      <c r="T47" s="36" t="s">
        <v>51</v>
      </c>
      <c r="U47" s="29">
        <v>14.284000000000001</v>
      </c>
      <c r="V47" s="35">
        <v>25.397968808842599</v>
      </c>
      <c r="W47" s="24">
        <v>8.683484</v>
      </c>
      <c r="X47" s="32">
        <v>7.7865726747453801</v>
      </c>
      <c r="Y47" s="32">
        <v>3.7339968349779998E-2</v>
      </c>
      <c r="Z47" s="9"/>
      <c r="AB47" s="21"/>
      <c r="AF47" s="22"/>
    </row>
    <row r="48" spans="2:32" x14ac:dyDescent="0.2">
      <c r="B48" s="94"/>
      <c r="C48" s="23">
        <v>1263</v>
      </c>
      <c r="D48" s="23" t="s">
        <v>41</v>
      </c>
      <c r="E48" s="23">
        <v>8</v>
      </c>
      <c r="F48" s="23" t="s">
        <v>45</v>
      </c>
      <c r="G48" s="23">
        <v>7</v>
      </c>
      <c r="H48" s="23">
        <v>57</v>
      </c>
      <c r="I48" s="23">
        <v>58</v>
      </c>
      <c r="J48" s="25">
        <v>143.64499999999998</v>
      </c>
      <c r="K48" s="23" t="s">
        <v>112</v>
      </c>
      <c r="L48" s="24">
        <v>40.335899353027344</v>
      </c>
      <c r="M48" s="25">
        <v>13.3472675749984</v>
      </c>
      <c r="N48" s="25">
        <v>0.23554168323132299</v>
      </c>
      <c r="O48" s="25">
        <v>2.8459356274786001</v>
      </c>
      <c r="P48" s="26">
        <v>32.6002882913184</v>
      </c>
      <c r="Q48" s="16">
        <v>1.16565185929674</v>
      </c>
      <c r="R48" s="27">
        <v>2.9119999999999999</v>
      </c>
      <c r="S48" s="25">
        <v>-0.30599999999999999</v>
      </c>
      <c r="T48" s="36" t="s">
        <v>51</v>
      </c>
      <c r="U48" s="29">
        <v>14.5397578947368</v>
      </c>
      <c r="V48" s="35">
        <v>25.579927463073901</v>
      </c>
      <c r="W48" s="24">
        <v>8.6791970000000003</v>
      </c>
      <c r="X48" s="32">
        <v>7.8253180510930296</v>
      </c>
      <c r="Y48" s="32">
        <v>3.37759287966116E-2</v>
      </c>
      <c r="Z48" s="9"/>
      <c r="AB48" s="21"/>
      <c r="AF48" s="22"/>
    </row>
    <row r="49" spans="2:32" x14ac:dyDescent="0.2">
      <c r="B49" s="94"/>
      <c r="C49" s="23">
        <v>1263</v>
      </c>
      <c r="D49" s="23" t="s">
        <v>41</v>
      </c>
      <c r="E49" s="23">
        <v>9</v>
      </c>
      <c r="F49" s="23" t="s">
        <v>45</v>
      </c>
      <c r="G49" s="23">
        <v>1</v>
      </c>
      <c r="H49" s="23">
        <v>79</v>
      </c>
      <c r="I49" s="23">
        <v>91</v>
      </c>
      <c r="J49" s="25">
        <v>146.07999999999998</v>
      </c>
      <c r="K49" s="23" t="s">
        <v>112</v>
      </c>
      <c r="L49" s="24">
        <v>40.548381805419922</v>
      </c>
      <c r="M49" s="25">
        <v>13.695045156115199</v>
      </c>
      <c r="N49" s="25">
        <v>0.247946121043088</v>
      </c>
      <c r="O49" s="25">
        <v>2.7233608374904801</v>
      </c>
      <c r="P49" s="26">
        <v>31.1728993564051</v>
      </c>
      <c r="Q49" s="16">
        <v>1.16945074565731</v>
      </c>
      <c r="R49" s="27">
        <v>2.778</v>
      </c>
      <c r="S49" s="25">
        <v>0.17699999999999999</v>
      </c>
      <c r="T49" s="36" t="s">
        <v>51</v>
      </c>
      <c r="U49" s="29">
        <v>14.905842105263201</v>
      </c>
      <c r="V49" s="35">
        <v>25.3461677826072</v>
      </c>
      <c r="W49" s="24">
        <v>8.6791850000000004</v>
      </c>
      <c r="X49" s="31">
        <v>7.8781111741229797</v>
      </c>
      <c r="Y49" s="32">
        <v>3.0441527258193199E-2</v>
      </c>
      <c r="Z49" s="9"/>
      <c r="AB49" s="21"/>
      <c r="AF49" s="22"/>
    </row>
    <row r="50" spans="2:32" x14ac:dyDescent="0.2">
      <c r="B50" s="94"/>
      <c r="C50" s="23">
        <v>1263</v>
      </c>
      <c r="D50" s="23" t="s">
        <v>41</v>
      </c>
      <c r="E50" s="23">
        <v>9</v>
      </c>
      <c r="F50" s="23" t="s">
        <v>45</v>
      </c>
      <c r="G50" s="23">
        <v>3</v>
      </c>
      <c r="H50" s="23">
        <v>0</v>
      </c>
      <c r="I50" s="23">
        <v>12</v>
      </c>
      <c r="J50" s="25">
        <v>148.29</v>
      </c>
      <c r="K50" s="23" t="s">
        <v>112</v>
      </c>
      <c r="L50" s="24">
        <v>40.830490112304688</v>
      </c>
      <c r="M50" s="25">
        <v>13.599735772391901</v>
      </c>
      <c r="N50" s="25">
        <v>0.237604306714638</v>
      </c>
      <c r="O50" s="25">
        <v>2.8420855064726198</v>
      </c>
      <c r="P50" s="26">
        <v>40.9632529986607</v>
      </c>
      <c r="Q50" s="16">
        <v>1.15226661528478</v>
      </c>
      <c r="R50" s="27">
        <v>2.9119999999999999</v>
      </c>
      <c r="S50" s="25">
        <v>3.1E-2</v>
      </c>
      <c r="T50" s="36" t="s">
        <v>51</v>
      </c>
      <c r="U50" s="29">
        <v>14.8055157894737</v>
      </c>
      <c r="V50" s="30">
        <v>25.908402546319699</v>
      </c>
      <c r="W50" s="24">
        <v>8.6734299999999998</v>
      </c>
      <c r="X50" s="31">
        <v>7.8600529990689303</v>
      </c>
      <c r="Y50" s="32">
        <v>3.2236389793429902E-2</v>
      </c>
      <c r="Z50" s="9"/>
      <c r="AB50" s="21"/>
      <c r="AF50" s="22"/>
    </row>
    <row r="51" spans="2:32" x14ac:dyDescent="0.2">
      <c r="B51" s="94"/>
      <c r="C51" s="9"/>
      <c r="D51" s="9"/>
      <c r="E51" s="9"/>
      <c r="F51" s="9"/>
      <c r="G51" s="9"/>
      <c r="H51" s="9"/>
      <c r="I51" s="9"/>
      <c r="J51" s="9"/>
      <c r="K51" s="9"/>
      <c r="L51" s="9"/>
      <c r="M51" s="9"/>
      <c r="N51" s="9"/>
      <c r="O51" s="9"/>
      <c r="P51" s="49"/>
      <c r="Q51" s="49"/>
      <c r="R51" s="49"/>
      <c r="S51" s="9"/>
      <c r="T51" s="9"/>
      <c r="U51" s="50" t="s">
        <v>52</v>
      </c>
      <c r="V51" s="48"/>
      <c r="W51" s="48"/>
      <c r="X51" s="48"/>
      <c r="Y51" s="48"/>
      <c r="Z51" s="9"/>
    </row>
    <row r="52" spans="2:32" x14ac:dyDescent="0.2">
      <c r="B52" s="94"/>
      <c r="C52" s="51"/>
      <c r="D52" s="51"/>
      <c r="E52" s="51"/>
      <c r="F52" s="51"/>
      <c r="G52" s="51"/>
      <c r="H52" s="51"/>
      <c r="I52" s="51"/>
      <c r="J52" s="51"/>
      <c r="K52" s="51"/>
      <c r="L52" s="51"/>
      <c r="M52" s="51"/>
      <c r="N52" s="51"/>
      <c r="O52" s="51"/>
      <c r="P52" s="51"/>
      <c r="Q52" s="51"/>
      <c r="R52" s="51"/>
      <c r="S52" s="51"/>
      <c r="T52" s="9"/>
      <c r="U52" s="52" t="s">
        <v>53</v>
      </c>
      <c r="V52" s="48" t="s">
        <v>54</v>
      </c>
      <c r="W52" s="48"/>
      <c r="X52" s="53"/>
      <c r="Y52" s="48"/>
      <c r="Z52" s="9"/>
      <c r="AB52" s="39"/>
    </row>
    <row r="53" spans="2:32" x14ac:dyDescent="0.2">
      <c r="B53" s="94"/>
      <c r="C53" s="51"/>
      <c r="D53" s="51"/>
      <c r="E53" s="51"/>
      <c r="F53" s="51"/>
      <c r="G53" s="51"/>
      <c r="H53" s="51"/>
      <c r="I53" s="51"/>
      <c r="J53" s="51"/>
      <c r="K53" s="51"/>
      <c r="L53" s="51"/>
      <c r="M53" s="51"/>
      <c r="N53" s="51"/>
      <c r="O53" s="51"/>
      <c r="P53" s="51"/>
      <c r="Q53" s="51"/>
      <c r="R53" s="51"/>
      <c r="S53" s="51"/>
      <c r="T53" s="9"/>
      <c r="U53" s="54" t="s">
        <v>55</v>
      </c>
      <c r="V53" s="48" t="s">
        <v>56</v>
      </c>
      <c r="W53" s="48"/>
      <c r="X53" s="48"/>
      <c r="Y53" s="48"/>
      <c r="Z53" s="9"/>
      <c r="AB53" s="21"/>
    </row>
    <row r="54" spans="2:32" x14ac:dyDescent="0.2">
      <c r="B54" s="94"/>
      <c r="C54" s="9"/>
      <c r="D54" s="9"/>
      <c r="E54" s="9"/>
      <c r="F54" s="9"/>
      <c r="G54" s="9"/>
      <c r="H54" s="9"/>
      <c r="I54" s="9"/>
      <c r="J54" s="9"/>
      <c r="K54" s="9"/>
      <c r="L54" s="9"/>
      <c r="M54" s="9"/>
      <c r="N54" s="9"/>
      <c r="O54" s="9"/>
      <c r="P54" s="9"/>
      <c r="Q54" s="9"/>
      <c r="R54" s="9"/>
      <c r="S54" s="9"/>
      <c r="T54" s="9"/>
      <c r="U54" s="54" t="s">
        <v>57</v>
      </c>
      <c r="V54" s="48"/>
      <c r="W54" s="55"/>
      <c r="X54" s="48"/>
      <c r="Y54" s="48"/>
      <c r="Z54" s="9"/>
      <c r="AB54" s="39"/>
    </row>
    <row r="55" spans="2:32" x14ac:dyDescent="0.2">
      <c r="B55" s="94"/>
      <c r="C55" s="53"/>
      <c r="D55" s="53"/>
      <c r="E55" s="53"/>
      <c r="F55" s="53"/>
      <c r="G55" s="53"/>
      <c r="H55" s="53"/>
      <c r="I55" s="53"/>
      <c r="J55" s="53"/>
      <c r="K55" s="53"/>
      <c r="L55" s="53"/>
      <c r="M55" s="53"/>
      <c r="N55" s="53"/>
      <c r="O55" s="53"/>
      <c r="P55" s="53"/>
      <c r="Q55" s="53"/>
      <c r="R55" s="53"/>
      <c r="S55" s="53"/>
      <c r="T55" s="53"/>
      <c r="U55" s="56" t="s">
        <v>58</v>
      </c>
      <c r="V55" s="53"/>
      <c r="W55" s="53"/>
      <c r="X55" s="55"/>
      <c r="Y55" s="55"/>
      <c r="Z55" s="53"/>
    </row>
    <row r="57" spans="2:32" x14ac:dyDescent="0.2">
      <c r="B57" s="94"/>
      <c r="C57" s="94"/>
      <c r="D57" s="94"/>
      <c r="E57" s="94"/>
      <c r="F57" s="94"/>
      <c r="G57" s="94"/>
      <c r="H57" s="94"/>
      <c r="I57" s="94"/>
      <c r="J57" s="94"/>
      <c r="K57" s="94"/>
      <c r="L57" s="94"/>
      <c r="M57" s="94"/>
      <c r="N57" s="94"/>
      <c r="O57" s="94"/>
      <c r="P57" s="94"/>
      <c r="Q57" s="94"/>
      <c r="R57" s="94"/>
      <c r="S57" s="94"/>
      <c r="T57" s="94"/>
      <c r="U57" s="94"/>
      <c r="V57" s="94"/>
      <c r="W57" s="94"/>
      <c r="X57" s="94"/>
      <c r="Y57" s="94"/>
      <c r="Z57" s="94"/>
    </row>
    <row r="58" spans="2:32" ht="39" customHeight="1" x14ac:dyDescent="0.2">
      <c r="B58" s="94"/>
      <c r="C58" s="135" t="s">
        <v>152</v>
      </c>
      <c r="D58" s="135"/>
      <c r="E58" s="135"/>
      <c r="F58" s="135"/>
      <c r="G58" s="135"/>
      <c r="H58" s="135"/>
      <c r="I58" s="135"/>
      <c r="J58" s="135"/>
      <c r="K58" s="135"/>
      <c r="L58" s="135"/>
      <c r="M58" s="135"/>
      <c r="N58" s="135"/>
      <c r="O58" s="135"/>
      <c r="P58" s="135"/>
      <c r="Q58" s="135"/>
      <c r="R58" s="135"/>
      <c r="S58" s="135"/>
      <c r="T58" s="135"/>
      <c r="U58" s="135"/>
      <c r="V58" s="135"/>
      <c r="W58" s="135"/>
      <c r="X58" s="135"/>
      <c r="Y58" s="135"/>
      <c r="Z58" s="94"/>
    </row>
    <row r="59" spans="2:32" x14ac:dyDescent="0.2">
      <c r="B59" s="94"/>
      <c r="C59" s="94"/>
      <c r="D59" s="94"/>
      <c r="E59" s="94"/>
      <c r="F59" s="94"/>
      <c r="G59" s="94"/>
      <c r="H59" s="94"/>
      <c r="I59" s="94"/>
      <c r="J59" s="94"/>
      <c r="K59" s="94"/>
      <c r="L59" s="94"/>
      <c r="M59" s="94"/>
      <c r="N59" s="94"/>
      <c r="O59" s="94"/>
      <c r="P59" s="94"/>
      <c r="Q59" s="94"/>
      <c r="R59" s="94"/>
      <c r="S59" s="94"/>
      <c r="T59" s="94"/>
      <c r="U59" s="94"/>
      <c r="V59" s="94"/>
      <c r="W59" s="94"/>
      <c r="X59" s="94"/>
      <c r="Y59" s="94"/>
      <c r="Z59" s="94"/>
    </row>
    <row r="61" spans="2:32" x14ac:dyDescent="0.2">
      <c r="L61" s="112"/>
      <c r="M61" s="112"/>
      <c r="N61" s="112"/>
      <c r="O61" s="112"/>
      <c r="P61" s="112"/>
      <c r="Q61" s="112"/>
      <c r="R61" s="112"/>
    </row>
    <row r="62" spans="2:32" x14ac:dyDescent="0.2">
      <c r="L62" s="112"/>
      <c r="M62" s="113"/>
      <c r="N62" s="114"/>
      <c r="O62" s="115"/>
      <c r="P62" s="116"/>
      <c r="Q62" s="112"/>
      <c r="R62" s="112"/>
      <c r="S62" s="112"/>
      <c r="T62" s="112"/>
    </row>
    <row r="63" spans="2:32" x14ac:dyDescent="0.2">
      <c r="L63" s="112"/>
      <c r="M63" s="113"/>
      <c r="N63" s="117"/>
      <c r="O63" s="117"/>
      <c r="P63" s="118"/>
      <c r="Q63" s="112"/>
      <c r="R63" s="112"/>
      <c r="S63" s="112"/>
      <c r="T63" s="112"/>
    </row>
    <row r="64" spans="2:32" x14ac:dyDescent="0.2">
      <c r="L64" s="112"/>
      <c r="M64" s="113"/>
      <c r="N64" s="114"/>
      <c r="O64" s="115"/>
      <c r="P64" s="119"/>
      <c r="Q64" s="112"/>
      <c r="R64" s="112"/>
      <c r="S64" s="112"/>
      <c r="T64" s="112"/>
    </row>
    <row r="65" spans="12:20" x14ac:dyDescent="0.2">
      <c r="L65" s="112"/>
      <c r="M65" s="113"/>
      <c r="N65" s="136"/>
      <c r="O65" s="136"/>
      <c r="P65" s="119"/>
      <c r="Q65" s="112"/>
      <c r="R65" s="112"/>
      <c r="S65" s="112"/>
      <c r="T65" s="112"/>
    </row>
    <row r="66" spans="12:20" x14ac:dyDescent="0.2">
      <c r="L66" s="112"/>
      <c r="M66" s="113"/>
      <c r="N66" s="114"/>
      <c r="O66" s="115"/>
      <c r="P66" s="119"/>
      <c r="Q66" s="112"/>
      <c r="R66" s="112"/>
      <c r="S66" s="112"/>
      <c r="T66" s="112"/>
    </row>
    <row r="67" spans="12:20" x14ac:dyDescent="0.2">
      <c r="L67" s="112"/>
      <c r="M67" s="113"/>
      <c r="N67" s="114"/>
      <c r="O67" s="115"/>
      <c r="P67" s="119"/>
      <c r="Q67" s="112"/>
      <c r="R67" s="112"/>
      <c r="S67" s="112"/>
      <c r="T67" s="112"/>
    </row>
    <row r="68" spans="12:20" x14ac:dyDescent="0.2">
      <c r="L68" s="112"/>
      <c r="M68" s="113"/>
      <c r="N68" s="117"/>
      <c r="O68" s="117"/>
      <c r="P68" s="118"/>
      <c r="Q68" s="112"/>
      <c r="R68" s="112"/>
      <c r="S68" s="112"/>
      <c r="T68" s="112"/>
    </row>
    <row r="69" spans="12:20" x14ac:dyDescent="0.2">
      <c r="L69" s="112"/>
      <c r="M69" s="113"/>
      <c r="N69" s="112"/>
      <c r="O69" s="112"/>
      <c r="P69" s="114"/>
      <c r="Q69" s="112"/>
      <c r="R69" s="112"/>
      <c r="S69" s="112"/>
      <c r="T69" s="112"/>
    </row>
    <row r="70" spans="12:20" x14ac:dyDescent="0.2">
      <c r="L70" s="112"/>
      <c r="M70" s="113"/>
      <c r="N70" s="114"/>
      <c r="O70" s="115"/>
      <c r="P70" s="119"/>
      <c r="Q70" s="112"/>
      <c r="R70" s="112"/>
      <c r="S70" s="112"/>
      <c r="T70" s="112"/>
    </row>
    <row r="71" spans="12:20" x14ac:dyDescent="0.2">
      <c r="L71" s="112"/>
      <c r="M71" s="113"/>
      <c r="N71" s="114"/>
      <c r="O71" s="115"/>
      <c r="P71" s="120"/>
      <c r="Q71" s="112"/>
      <c r="R71" s="112"/>
      <c r="S71" s="112"/>
      <c r="T71" s="112"/>
    </row>
    <row r="72" spans="12:20" x14ac:dyDescent="0.2">
      <c r="L72" s="112"/>
      <c r="M72" s="113"/>
      <c r="N72" s="136"/>
      <c r="O72" s="136"/>
      <c r="P72" s="116"/>
      <c r="Q72" s="112"/>
      <c r="R72" s="112"/>
      <c r="S72" s="112"/>
      <c r="T72" s="112"/>
    </row>
    <row r="73" spans="12:20" x14ac:dyDescent="0.2">
      <c r="L73" s="112"/>
      <c r="M73" s="113"/>
      <c r="N73" s="114"/>
      <c r="O73" s="115"/>
      <c r="P73" s="119"/>
      <c r="Q73" s="112"/>
      <c r="R73" s="112"/>
      <c r="S73" s="112"/>
      <c r="T73" s="112"/>
    </row>
    <row r="74" spans="12:20" x14ac:dyDescent="0.2">
      <c r="L74" s="112"/>
      <c r="M74" s="113"/>
      <c r="N74" s="114"/>
      <c r="O74" s="115"/>
      <c r="P74" s="119"/>
      <c r="Q74" s="112"/>
      <c r="R74" s="112"/>
      <c r="S74" s="112"/>
      <c r="T74" s="112"/>
    </row>
    <row r="75" spans="12:20" x14ac:dyDescent="0.2">
      <c r="L75" s="112"/>
      <c r="M75" s="113"/>
      <c r="N75" s="114"/>
      <c r="O75" s="115"/>
      <c r="P75" s="119"/>
      <c r="Q75" s="112"/>
      <c r="R75" s="112"/>
      <c r="S75" s="112"/>
      <c r="T75" s="112"/>
    </row>
    <row r="76" spans="12:20" x14ac:dyDescent="0.2">
      <c r="L76" s="112"/>
      <c r="M76" s="113"/>
      <c r="N76" s="118"/>
      <c r="O76" s="121"/>
      <c r="P76" s="122"/>
      <c r="Q76" s="112"/>
      <c r="R76" s="112"/>
      <c r="S76" s="112"/>
      <c r="T76" s="112"/>
    </row>
    <row r="77" spans="12:20" x14ac:dyDescent="0.2">
      <c r="L77" s="112"/>
      <c r="M77" s="113"/>
      <c r="N77" s="118"/>
      <c r="O77" s="121"/>
      <c r="P77" s="122"/>
      <c r="Q77" s="112"/>
      <c r="R77" s="112"/>
      <c r="S77" s="112"/>
      <c r="T77" s="112"/>
    </row>
    <row r="78" spans="12:20" x14ac:dyDescent="0.2">
      <c r="L78" s="112"/>
      <c r="M78" s="113"/>
      <c r="N78" s="114"/>
      <c r="O78" s="115"/>
      <c r="P78" s="123"/>
      <c r="Q78" s="112"/>
      <c r="R78" s="112"/>
      <c r="S78" s="112"/>
      <c r="T78" s="112"/>
    </row>
    <row r="79" spans="12:20" x14ac:dyDescent="0.2">
      <c r="L79" s="112"/>
      <c r="M79" s="113"/>
      <c r="N79" s="112"/>
      <c r="O79" s="112"/>
      <c r="P79" s="114"/>
      <c r="Q79" s="112"/>
      <c r="R79" s="112"/>
      <c r="S79" s="112"/>
      <c r="T79" s="112"/>
    </row>
    <row r="80" spans="12:20" x14ac:dyDescent="0.2">
      <c r="L80" s="112"/>
      <c r="M80" s="113"/>
      <c r="N80" s="114"/>
      <c r="O80" s="115"/>
      <c r="P80" s="123"/>
      <c r="Q80" s="112"/>
      <c r="R80" s="112"/>
      <c r="S80" s="112"/>
      <c r="T80" s="112"/>
    </row>
    <row r="81" spans="12:20" x14ac:dyDescent="0.2">
      <c r="L81" s="112"/>
      <c r="M81" s="112"/>
      <c r="N81" s="112"/>
      <c r="O81" s="112"/>
      <c r="P81" s="112"/>
      <c r="Q81" s="112"/>
      <c r="R81" s="112"/>
      <c r="S81" s="112"/>
      <c r="T81" s="112"/>
    </row>
    <row r="82" spans="12:20" x14ac:dyDescent="0.2">
      <c r="L82" s="112"/>
      <c r="M82" s="112"/>
      <c r="N82" s="112"/>
      <c r="O82" s="112"/>
      <c r="P82" s="112"/>
      <c r="Q82" s="112"/>
      <c r="R82" s="112"/>
      <c r="S82" s="112"/>
      <c r="T82" s="112"/>
    </row>
    <row r="83" spans="12:20" x14ac:dyDescent="0.2">
      <c r="L83" s="112"/>
      <c r="M83" s="112"/>
      <c r="N83" s="112"/>
      <c r="O83" s="112"/>
      <c r="P83" s="112"/>
      <c r="Q83" s="112"/>
      <c r="R83" s="112"/>
      <c r="S83" s="112"/>
      <c r="T83" s="112"/>
    </row>
    <row r="84" spans="12:20" x14ac:dyDescent="0.2">
      <c r="L84" s="112"/>
      <c r="M84" s="112"/>
      <c r="N84" s="112"/>
      <c r="O84" s="112"/>
      <c r="P84" s="112"/>
      <c r="Q84" s="112"/>
      <c r="R84" s="112"/>
    </row>
  </sheetData>
  <mergeCells count="3">
    <mergeCell ref="C58:Y58"/>
    <mergeCell ref="N65:O65"/>
    <mergeCell ref="N72:O72"/>
  </mergeCell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MK26"/>
  <sheetViews>
    <sheetView zoomScale="75" zoomScaleNormal="68" workbookViewId="0">
      <selection activeCell="B21" sqref="B21"/>
    </sheetView>
  </sheetViews>
  <sheetFormatPr baseColWidth="10" defaultColWidth="10.5" defaultRowHeight="16" x14ac:dyDescent="0.2"/>
  <cols>
    <col min="1" max="1" width="4.1640625" customWidth="1"/>
    <col min="2" max="2" width="4.5" customWidth="1"/>
    <col min="3" max="3" width="9.5" customWidth="1"/>
    <col min="4" max="4" width="11.6640625" customWidth="1"/>
    <col min="5" max="6" width="5.6640625" customWidth="1"/>
    <col min="7" max="7" width="10.33203125" customWidth="1"/>
    <col min="8" max="9" width="5.6640625" customWidth="1"/>
    <col min="10" max="10" width="2.83203125" customWidth="1"/>
    <col min="11" max="11" width="9.1640625" customWidth="1"/>
    <col min="12" max="12" width="12.6640625" customWidth="1"/>
    <col min="13" max="13" width="8.6640625" customWidth="1"/>
    <col min="14" max="14" width="8.5" customWidth="1"/>
    <col min="15" max="15" width="9.33203125" customWidth="1"/>
    <col min="16" max="16" width="9.1640625" customWidth="1"/>
    <col min="17" max="17" width="9" customWidth="1"/>
    <col min="18" max="18" width="11.6640625" customWidth="1"/>
    <col min="19" max="19" width="2.33203125" customWidth="1"/>
    <col min="20" max="20" width="7.6640625" customWidth="1"/>
    <col min="21" max="22" width="8.5" customWidth="1"/>
    <col min="23" max="24" width="8.1640625" customWidth="1"/>
    <col min="25" max="25" width="8.6640625" customWidth="1"/>
    <col min="26" max="26" width="8" customWidth="1"/>
    <col min="27" max="27" width="3.83203125" customWidth="1"/>
    <col min="28" max="28" width="9.33203125" customWidth="1"/>
    <col min="30" max="30" width="3.5" customWidth="1"/>
    <col min="31" max="31" width="7.1640625" customWidth="1"/>
    <col min="32" max="32" width="3.83203125" customWidth="1"/>
    <col min="65" max="1025" width="10.5" style="2"/>
  </cols>
  <sheetData>
    <row r="2" spans="2:31" s="57" customFormat="1" ht="65" x14ac:dyDescent="0.25">
      <c r="B2" s="58"/>
      <c r="C2" s="59" t="s">
        <v>59</v>
      </c>
      <c r="D2" s="60" t="s">
        <v>60</v>
      </c>
      <c r="E2" s="61" t="s">
        <v>61</v>
      </c>
      <c r="F2" s="61" t="s">
        <v>62</v>
      </c>
      <c r="G2" s="60" t="s">
        <v>63</v>
      </c>
      <c r="H2" s="61" t="s">
        <v>61</v>
      </c>
      <c r="I2" s="61" t="s">
        <v>62</v>
      </c>
      <c r="J2" s="58"/>
      <c r="K2" s="62" t="s">
        <v>64</v>
      </c>
      <c r="L2" s="63" t="s">
        <v>65</v>
      </c>
      <c r="M2" s="64" t="s">
        <v>66</v>
      </c>
      <c r="N2" s="64" t="s">
        <v>67</v>
      </c>
      <c r="O2" s="64" t="s">
        <v>68</v>
      </c>
      <c r="P2" s="64" t="s">
        <v>69</v>
      </c>
      <c r="Q2" s="64" t="s">
        <v>70</v>
      </c>
      <c r="R2" s="65" t="s">
        <v>71</v>
      </c>
      <c r="S2" s="58"/>
      <c r="T2" s="66" t="s">
        <v>72</v>
      </c>
      <c r="U2" s="64" t="s">
        <v>73</v>
      </c>
      <c r="V2" s="64" t="s">
        <v>74</v>
      </c>
      <c r="W2" s="64" t="s">
        <v>75</v>
      </c>
      <c r="X2" s="64" t="s">
        <v>76</v>
      </c>
      <c r="Y2" s="64" t="s">
        <v>77</v>
      </c>
      <c r="Z2" s="64" t="s">
        <v>78</v>
      </c>
      <c r="AA2" s="58"/>
      <c r="AB2" s="64" t="s">
        <v>79</v>
      </c>
      <c r="AC2" s="67" t="s">
        <v>80</v>
      </c>
      <c r="AD2" s="58"/>
      <c r="AE2" s="58"/>
    </row>
    <row r="3" spans="2:31" x14ac:dyDescent="0.2">
      <c r="B3" s="53"/>
      <c r="C3" s="68" t="s">
        <v>81</v>
      </c>
      <c r="D3" s="69"/>
      <c r="E3" s="69"/>
      <c r="F3" s="69"/>
      <c r="G3" s="69"/>
      <c r="H3" s="69"/>
      <c r="I3" s="69"/>
      <c r="J3" s="69"/>
      <c r="K3" s="70"/>
      <c r="L3" s="71"/>
      <c r="M3" s="69"/>
      <c r="N3" s="69"/>
      <c r="O3" s="72" t="s">
        <v>82</v>
      </c>
      <c r="P3" s="72" t="s">
        <v>82</v>
      </c>
      <c r="Q3" s="72" t="s">
        <v>83</v>
      </c>
      <c r="R3" s="73" t="s">
        <v>84</v>
      </c>
      <c r="S3" s="72"/>
      <c r="T3" s="74" t="s">
        <v>85</v>
      </c>
      <c r="U3" s="72"/>
      <c r="V3" s="72"/>
      <c r="W3" s="72"/>
      <c r="X3" s="72" t="s">
        <v>82</v>
      </c>
      <c r="Y3" s="72" t="s">
        <v>82</v>
      </c>
      <c r="Z3" s="72" t="s">
        <v>83</v>
      </c>
      <c r="AA3" s="72"/>
      <c r="AB3" s="72"/>
      <c r="AC3" s="72" t="s">
        <v>86</v>
      </c>
      <c r="AD3" s="53"/>
      <c r="AE3" s="53"/>
    </row>
    <row r="4" spans="2:31" x14ac:dyDescent="0.2">
      <c r="B4" s="53"/>
      <c r="C4" s="75">
        <v>39.5</v>
      </c>
      <c r="D4" s="78">
        <v>7.7275583624237898</v>
      </c>
      <c r="E4" s="124">
        <v>7.6828668925368699</v>
      </c>
      <c r="F4" s="124">
        <v>7.7722498323107096</v>
      </c>
      <c r="G4" s="78">
        <v>7.5920077530982102</v>
      </c>
      <c r="H4" s="124">
        <v>7.5512874524285101</v>
      </c>
      <c r="I4" s="124">
        <v>7.6313559166072302</v>
      </c>
      <c r="J4" s="55"/>
      <c r="K4" s="77"/>
      <c r="L4" s="125">
        <v>7.7294630749200497</v>
      </c>
      <c r="M4" s="78">
        <v>1.9047124962599E-3</v>
      </c>
      <c r="N4" s="78">
        <v>4.9837601699273897</v>
      </c>
      <c r="O4" s="76">
        <v>1.9822959301669301</v>
      </c>
      <c r="P4" s="76">
        <v>2.1198622925102</v>
      </c>
      <c r="Q4" s="79">
        <v>920.00000000007299</v>
      </c>
      <c r="R4" s="80">
        <v>3954</v>
      </c>
      <c r="S4" s="79"/>
      <c r="T4" s="81">
        <v>5300</v>
      </c>
      <c r="U4" s="76">
        <v>7.5926373399768901</v>
      </c>
      <c r="V4" s="78">
        <v>4.7355728294034103</v>
      </c>
      <c r="W4" s="78">
        <v>4.8246110994480498</v>
      </c>
      <c r="X4" s="76">
        <v>2.3900938006296801</v>
      </c>
      <c r="Y4" s="76">
        <v>2.4987843030608201</v>
      </c>
      <c r="Z4" s="82">
        <v>1551.61603140342</v>
      </c>
      <c r="AA4" s="79"/>
      <c r="AB4" s="78">
        <v>0.75406582080082796</v>
      </c>
      <c r="AC4" s="78">
        <v>2.7963304973992198</v>
      </c>
      <c r="AD4" s="53"/>
      <c r="AE4" s="53"/>
    </row>
    <row r="5" spans="2:31" x14ac:dyDescent="0.2">
      <c r="B5" s="53"/>
      <c r="C5" s="75">
        <v>39.25</v>
      </c>
      <c r="D5" s="78">
        <v>7.7664016148976103</v>
      </c>
      <c r="E5" s="124">
        <v>7.7251567778196604</v>
      </c>
      <c r="F5" s="124">
        <v>7.8076464519755699</v>
      </c>
      <c r="G5" s="78">
        <v>7.6392702372366204</v>
      </c>
      <c r="H5" s="124">
        <v>7.60136643310212</v>
      </c>
      <c r="I5" s="124">
        <v>7.67717404137111</v>
      </c>
      <c r="J5" s="55"/>
      <c r="K5" s="77"/>
      <c r="L5" s="125">
        <v>7.7675187999335797</v>
      </c>
      <c r="M5" s="78">
        <v>1.1171850359694699E-3</v>
      </c>
      <c r="N5" s="78">
        <v>5.0334021094746904</v>
      </c>
      <c r="O5" s="76">
        <v>1.84176081089792</v>
      </c>
      <c r="P5" s="76">
        <v>1.98822321709533</v>
      </c>
      <c r="Q5" s="79">
        <v>779.99999999998704</v>
      </c>
      <c r="R5" s="80">
        <v>3940</v>
      </c>
      <c r="S5" s="79"/>
      <c r="T5" s="81">
        <v>4600</v>
      </c>
      <c r="U5" s="76">
        <v>7.6405123673115902</v>
      </c>
      <c r="V5" s="78">
        <v>4.8228922868942501</v>
      </c>
      <c r="W5" s="78">
        <v>4.9333479344565498</v>
      </c>
      <c r="X5" s="76">
        <v>2.2069212943894998</v>
      </c>
      <c r="Y5" s="76">
        <v>2.3290038493276501</v>
      </c>
      <c r="Z5" s="82">
        <v>1278.1315359714399</v>
      </c>
      <c r="AA5" s="79"/>
      <c r="AB5" s="78">
        <v>0.712490286484324</v>
      </c>
      <c r="AC5" s="78">
        <v>2.6421543879033198</v>
      </c>
      <c r="AD5" s="53"/>
      <c r="AE5" s="53"/>
    </row>
    <row r="6" spans="2:31" x14ac:dyDescent="0.2">
      <c r="B6" s="53"/>
      <c r="C6" s="75">
        <v>39</v>
      </c>
      <c r="D6" s="78">
        <v>7.8031088474181898</v>
      </c>
      <c r="E6" s="124">
        <v>7.7647086097946101</v>
      </c>
      <c r="F6" s="124">
        <v>7.8415090850417704</v>
      </c>
      <c r="G6" s="78">
        <v>7.6832301364564604</v>
      </c>
      <c r="H6" s="124">
        <v>7.6476006296879904</v>
      </c>
      <c r="I6" s="124">
        <v>7.7188596432249303</v>
      </c>
      <c r="J6" s="55"/>
      <c r="K6" s="77"/>
      <c r="L6" s="125">
        <v>7.8019183040351896</v>
      </c>
      <c r="M6" s="78">
        <v>1.19054338300018E-3</v>
      </c>
      <c r="N6" s="78">
        <v>5.0645956025151202</v>
      </c>
      <c r="O6" s="76">
        <v>1.71933966366675</v>
      </c>
      <c r="P6" s="76">
        <v>1.8733419971808001</v>
      </c>
      <c r="Q6" s="79">
        <v>670.00000000002296</v>
      </c>
      <c r="R6" s="80">
        <v>3927</v>
      </c>
      <c r="S6" s="79"/>
      <c r="T6" s="81">
        <v>4000</v>
      </c>
      <c r="U6" s="76">
        <v>7.6847481659205696</v>
      </c>
      <c r="V6" s="78">
        <v>4.8870184595604202</v>
      </c>
      <c r="W6" s="78">
        <v>5.0174399141979897</v>
      </c>
      <c r="X6" s="76">
        <v>2.0451280788172701</v>
      </c>
      <c r="Y6" s="76">
        <v>2.17853556666216</v>
      </c>
      <c r="Z6" s="82">
        <v>1065.1190775519201</v>
      </c>
      <c r="AA6" s="79"/>
      <c r="AB6" s="78">
        <v>0.66878172835045302</v>
      </c>
      <c r="AC6" s="78">
        <v>2.4800683063762601</v>
      </c>
      <c r="AD6" s="53"/>
      <c r="AE6" s="53"/>
    </row>
    <row r="7" spans="2:31" x14ac:dyDescent="0.2">
      <c r="B7" s="53"/>
      <c r="C7" s="75">
        <v>38.85</v>
      </c>
      <c r="D7" s="78">
        <v>7.8235134524802001</v>
      </c>
      <c r="E7" s="124">
        <v>7.7866475357437697</v>
      </c>
      <c r="F7" s="124">
        <v>7.8603793692166404</v>
      </c>
      <c r="G7" s="78">
        <v>7.7099428957611096</v>
      </c>
      <c r="H7" s="124">
        <v>7.67584682739116</v>
      </c>
      <c r="I7" s="124">
        <v>7.7440389641310503</v>
      </c>
      <c r="J7" s="55"/>
      <c r="K7" s="77"/>
      <c r="L7" s="125">
        <v>7.8228760343654198</v>
      </c>
      <c r="M7" s="78">
        <v>6.3741811478035303E-4</v>
      </c>
      <c r="N7" s="78">
        <v>5.0771485592077399</v>
      </c>
      <c r="O7" s="76">
        <v>1.6470302814814</v>
      </c>
      <c r="P7" s="76">
        <v>1.80540066394003</v>
      </c>
      <c r="Q7" s="79">
        <v>609.99999999999602</v>
      </c>
      <c r="R7" s="80">
        <v>3919</v>
      </c>
      <c r="S7" s="79"/>
      <c r="T7" s="81">
        <v>3700</v>
      </c>
      <c r="U7" s="76">
        <v>7.7107150880311703</v>
      </c>
      <c r="V7" s="78">
        <v>4.91602434372723</v>
      </c>
      <c r="W7" s="78">
        <v>5.0600969530440398</v>
      </c>
      <c r="X7" s="76">
        <v>1.95259510298776</v>
      </c>
      <c r="Y7" s="76">
        <v>2.0922949888245999</v>
      </c>
      <c r="Z7" s="82">
        <v>955.31487062398901</v>
      </c>
      <c r="AA7" s="79"/>
      <c r="AB7" s="78">
        <v>0.64716707939158902</v>
      </c>
      <c r="AC7" s="78">
        <v>2.3999138949084902</v>
      </c>
      <c r="AD7" s="53"/>
      <c r="AE7" s="53"/>
    </row>
    <row r="8" spans="2:31" s="1" customFormat="1" x14ac:dyDescent="0.2">
      <c r="B8" s="83"/>
      <c r="C8" s="75">
        <v>38.700000000000003</v>
      </c>
      <c r="D8" s="78">
        <v>7.8437412168042497</v>
      </c>
      <c r="E8" s="124">
        <v>7.8079644741155398</v>
      </c>
      <c r="F8" s="124">
        <v>7.8795179594929596</v>
      </c>
      <c r="G8" s="78">
        <v>7.7333259915995596</v>
      </c>
      <c r="H8" s="124">
        <v>7.7000197153115897</v>
      </c>
      <c r="I8" s="124">
        <v>7.7657887157749901</v>
      </c>
      <c r="J8" s="55"/>
      <c r="K8" s="84"/>
      <c r="L8" s="125">
        <v>7.8457329137905703</v>
      </c>
      <c r="M8" s="78">
        <v>1.9916969863205099E-3</v>
      </c>
      <c r="N8" s="78">
        <v>5.08468329261202</v>
      </c>
      <c r="O8" s="76">
        <v>1.5700383237392701</v>
      </c>
      <c r="P8" s="76">
        <v>1.73299640171207</v>
      </c>
      <c r="Q8" s="79">
        <v>549.99999999996896</v>
      </c>
      <c r="R8" s="80">
        <v>3910</v>
      </c>
      <c r="S8" s="79"/>
      <c r="T8" s="81">
        <v>3600</v>
      </c>
      <c r="U8" s="76">
        <v>7.7330270056948898</v>
      </c>
      <c r="V8" s="78">
        <v>4.9316703200367096</v>
      </c>
      <c r="W8" s="78">
        <v>5.0976212546605604</v>
      </c>
      <c r="X8" s="76">
        <v>1.8710267260656299</v>
      </c>
      <c r="Y8" s="76">
        <v>2.0162322661182999</v>
      </c>
      <c r="Z8" s="82">
        <v>867.61428686778197</v>
      </c>
      <c r="AA8" s="79"/>
      <c r="AB8" s="78">
        <v>0.657622191200535</v>
      </c>
      <c r="AC8" s="78">
        <v>2.4386849772180201</v>
      </c>
      <c r="AD8" s="53"/>
      <c r="AE8" s="83"/>
    </row>
    <row r="9" spans="2:31" x14ac:dyDescent="0.2">
      <c r="B9" s="53"/>
      <c r="C9" s="75">
        <v>38.5</v>
      </c>
      <c r="D9" s="78">
        <v>7.8683728676985298</v>
      </c>
      <c r="E9" s="124">
        <v>7.8339759805273701</v>
      </c>
      <c r="F9" s="124">
        <v>7.9027697548696896</v>
      </c>
      <c r="G9" s="78">
        <v>7.7634705467784899</v>
      </c>
      <c r="H9" s="124">
        <v>7.7316289518084202</v>
      </c>
      <c r="I9" s="124">
        <v>7.79455020910122</v>
      </c>
      <c r="J9" s="55"/>
      <c r="K9" s="84"/>
      <c r="L9" s="125">
        <v>7.8665161757202098</v>
      </c>
      <c r="M9" s="78">
        <v>1.8566919783200601E-3</v>
      </c>
      <c r="N9" s="78">
        <v>5.0857318712934996</v>
      </c>
      <c r="O9" s="76">
        <v>1.50172850737101</v>
      </c>
      <c r="P9" s="76">
        <v>1.66870881280838</v>
      </c>
      <c r="Q9" s="79">
        <v>499.999999999978</v>
      </c>
      <c r="R9" s="80">
        <v>3896</v>
      </c>
      <c r="S9" s="79"/>
      <c r="T9" s="81">
        <v>3200</v>
      </c>
      <c r="U9" s="76">
        <v>7.7625779266148802</v>
      </c>
      <c r="V9" s="78">
        <v>4.95297019716224</v>
      </c>
      <c r="W9" s="78">
        <v>5.12667403675432</v>
      </c>
      <c r="X9" s="76">
        <v>1.7726866165633099</v>
      </c>
      <c r="Y9" s="76">
        <v>1.92422523001924</v>
      </c>
      <c r="Z9" s="82">
        <v>765.03462665526899</v>
      </c>
      <c r="AA9" s="79"/>
      <c r="AB9" s="78">
        <v>0.61359695301378903</v>
      </c>
      <c r="AC9" s="78">
        <v>2.2754245392019898</v>
      </c>
      <c r="AD9" s="53"/>
      <c r="AE9" s="53"/>
    </row>
    <row r="10" spans="2:31" x14ac:dyDescent="0.2">
      <c r="B10" s="53"/>
      <c r="C10" s="75">
        <v>38.299999999999997</v>
      </c>
      <c r="D10" s="78">
        <v>7.8925951344991203</v>
      </c>
      <c r="E10" s="124">
        <v>7.8598430014601099</v>
      </c>
      <c r="F10" s="124">
        <v>7.9253472675381298</v>
      </c>
      <c r="G10" s="78">
        <v>7.79036311287601</v>
      </c>
      <c r="H10" s="124">
        <v>7.75978005347097</v>
      </c>
      <c r="I10" s="124">
        <v>7.8201400149718996</v>
      </c>
      <c r="J10" s="55"/>
      <c r="K10" s="84"/>
      <c r="L10" s="125">
        <v>7.8940571722923503</v>
      </c>
      <c r="M10" s="78">
        <v>1.4620377932299501E-3</v>
      </c>
      <c r="N10" s="78">
        <v>5.0789413013217004</v>
      </c>
      <c r="O10" s="76">
        <v>1.4138947939434601</v>
      </c>
      <c r="P10" s="76">
        <v>1.5859933335841101</v>
      </c>
      <c r="Q10" s="79">
        <v>440.00000000001398</v>
      </c>
      <c r="R10" s="80">
        <v>3896</v>
      </c>
      <c r="S10" s="79"/>
      <c r="T10" s="81">
        <v>3100</v>
      </c>
      <c r="U10" s="76">
        <v>7.7893917253001597</v>
      </c>
      <c r="V10" s="78">
        <v>4.9546495688821999</v>
      </c>
      <c r="W10" s="78">
        <v>5.1558311316994798</v>
      </c>
      <c r="X10" s="76">
        <v>1.6795582892588601</v>
      </c>
      <c r="Y10" s="76">
        <v>1.83714695934896</v>
      </c>
      <c r="Z10" s="82">
        <v>679.23180537270196</v>
      </c>
      <c r="AA10" s="79"/>
      <c r="AB10" s="78">
        <v>0.62640049164737399</v>
      </c>
      <c r="AC10" s="78">
        <v>2.3229043805740601</v>
      </c>
      <c r="AD10" s="53"/>
      <c r="AE10" s="53"/>
    </row>
    <row r="11" spans="2:31" x14ac:dyDescent="0.2">
      <c r="B11" s="53"/>
      <c r="C11" s="75">
        <v>38.1</v>
      </c>
      <c r="D11" s="78">
        <v>7.9158768256189802</v>
      </c>
      <c r="E11" s="124">
        <v>7.8842551501287801</v>
      </c>
      <c r="F11" s="124">
        <v>7.9474985011091803</v>
      </c>
      <c r="G11" s="78">
        <v>7.8187464258580404</v>
      </c>
      <c r="H11" s="124">
        <v>7.7893923829198304</v>
      </c>
      <c r="I11" s="124">
        <v>7.8473570013938003</v>
      </c>
      <c r="J11" s="55"/>
      <c r="K11" s="84"/>
      <c r="L11" s="125">
        <v>7.9143641864043603</v>
      </c>
      <c r="M11" s="78">
        <v>1.5126392146198599E-3</v>
      </c>
      <c r="N11" s="78">
        <v>5.0681155360475501</v>
      </c>
      <c r="O11" s="76">
        <v>1.35118032014657</v>
      </c>
      <c r="P11" s="76">
        <v>1.5269073621378599</v>
      </c>
      <c r="Q11" s="79">
        <v>399.99999999997402</v>
      </c>
      <c r="R11" s="80">
        <v>3892</v>
      </c>
      <c r="S11" s="79"/>
      <c r="T11" s="81">
        <v>2700</v>
      </c>
      <c r="U11" s="76">
        <v>7.8196762269699498</v>
      </c>
      <c r="V11" s="78">
        <v>4.9622166836182497</v>
      </c>
      <c r="W11" s="78">
        <v>5.1643658761968103</v>
      </c>
      <c r="X11" s="76">
        <v>1.5849348190189501</v>
      </c>
      <c r="Y11" s="76">
        <v>1.7482882324874101</v>
      </c>
      <c r="Z11" s="82">
        <v>595.08601579323499</v>
      </c>
      <c r="AA11" s="79"/>
      <c r="AB11" s="78">
        <v>0.57309821562971297</v>
      </c>
      <c r="AC11" s="78">
        <v>2.1252415560600402</v>
      </c>
      <c r="AD11" s="53"/>
      <c r="AE11" s="53"/>
    </row>
    <row r="12" spans="2:31" x14ac:dyDescent="0.2">
      <c r="B12" s="53"/>
      <c r="C12" s="75">
        <v>37.9</v>
      </c>
      <c r="D12" s="78">
        <v>7.9382779960000001</v>
      </c>
      <c r="E12" s="124">
        <v>7.9075470460000004</v>
      </c>
      <c r="F12" s="124">
        <v>7.9690089449999997</v>
      </c>
      <c r="G12" s="78">
        <v>7.8443371649999998</v>
      </c>
      <c r="H12" s="124">
        <v>7.8157503909999999</v>
      </c>
      <c r="I12" s="124">
        <v>7.8728507240000001</v>
      </c>
      <c r="J12" s="55"/>
      <c r="K12" s="77"/>
      <c r="L12" s="125">
        <v>7.9365626583723303</v>
      </c>
      <c r="M12" s="78">
        <v>1.7153376276697299E-3</v>
      </c>
      <c r="N12" s="78">
        <v>5.0504176428844003</v>
      </c>
      <c r="O12" s="76">
        <v>1.2845852068092301</v>
      </c>
      <c r="P12" s="76">
        <v>1.46416173837119</v>
      </c>
      <c r="Q12" s="79">
        <v>359.99999999999397</v>
      </c>
      <c r="R12" s="80">
        <v>3889</v>
      </c>
      <c r="S12" s="79"/>
      <c r="T12" s="81">
        <v>2500</v>
      </c>
      <c r="U12" s="76">
        <v>7.8456805990802199</v>
      </c>
      <c r="V12" s="78">
        <v>4.9550818651290003</v>
      </c>
      <c r="W12" s="78">
        <v>5.1688930742205796</v>
      </c>
      <c r="X12" s="76">
        <v>1.5028091576351901</v>
      </c>
      <c r="Y12" s="76">
        <v>1.67119878962812</v>
      </c>
      <c r="Z12" s="82">
        <v>529.39195755066396</v>
      </c>
      <c r="AA12" s="79"/>
      <c r="AB12" s="78">
        <v>0.556339371221515</v>
      </c>
      <c r="AC12" s="78">
        <v>2.0630941062922701</v>
      </c>
      <c r="AD12" s="53"/>
      <c r="AE12" s="53"/>
    </row>
    <row r="13" spans="2:31" x14ac:dyDescent="0.2">
      <c r="B13" s="53"/>
      <c r="C13" s="75">
        <v>37.700000000000003</v>
      </c>
      <c r="D13" s="78">
        <v>7.9593431322179402</v>
      </c>
      <c r="E13" s="124">
        <v>7.9295796054299901</v>
      </c>
      <c r="F13" s="124">
        <v>7.9891066590058903</v>
      </c>
      <c r="G13" s="78">
        <v>7.8670673238440996</v>
      </c>
      <c r="H13" s="124">
        <v>7.8392483178546302</v>
      </c>
      <c r="I13" s="124">
        <v>7.8948863298335699</v>
      </c>
      <c r="J13" s="55"/>
      <c r="K13" s="77"/>
      <c r="L13" s="125">
        <v>7.9610363945811002</v>
      </c>
      <c r="M13" s="78">
        <v>1.6932623631600299E-3</v>
      </c>
      <c r="N13" s="78">
        <v>5.0229438561407003</v>
      </c>
      <c r="O13" s="76">
        <v>1.21335369154674</v>
      </c>
      <c r="P13" s="76">
        <v>1.39703054105015</v>
      </c>
      <c r="Q13" s="79">
        <v>319.99999999997101</v>
      </c>
      <c r="R13" s="80">
        <v>3885</v>
      </c>
      <c r="S13" s="79"/>
      <c r="T13" s="81">
        <v>2500</v>
      </c>
      <c r="U13" s="76">
        <v>7.8671197600504099</v>
      </c>
      <c r="V13" s="78">
        <v>4.9311243321101701</v>
      </c>
      <c r="W13" s="78">
        <v>5.1744470979075299</v>
      </c>
      <c r="X13" s="76">
        <v>1.43300224590869</v>
      </c>
      <c r="Y13" s="76">
        <v>1.60580789751228</v>
      </c>
      <c r="Z13" s="82">
        <v>479.052553324467</v>
      </c>
      <c r="AA13" s="79"/>
      <c r="AB13" s="78">
        <v>0.58211202696940501</v>
      </c>
      <c r="AC13" s="78">
        <v>2.15866780991175</v>
      </c>
      <c r="AD13" s="53"/>
      <c r="AE13" s="53"/>
    </row>
    <row r="14" spans="2:31" x14ac:dyDescent="0.2">
      <c r="B14" s="53"/>
      <c r="C14" s="75">
        <v>37.4</v>
      </c>
      <c r="D14" s="78">
        <v>7.9901273731403597</v>
      </c>
      <c r="E14" s="124">
        <v>7.9616263753548298</v>
      </c>
      <c r="F14" s="124">
        <v>8.0186283709258994</v>
      </c>
      <c r="G14" s="78">
        <v>7.9020678907769399</v>
      </c>
      <c r="H14" s="124">
        <v>7.8752645889019304</v>
      </c>
      <c r="I14" s="124">
        <v>7.9288711926519602</v>
      </c>
      <c r="J14" s="55"/>
      <c r="K14" s="77"/>
      <c r="L14" s="125">
        <v>7.9884964343537002</v>
      </c>
      <c r="M14" s="78">
        <v>1.63093878665954E-3</v>
      </c>
      <c r="N14" s="78">
        <v>4.9844028081126099</v>
      </c>
      <c r="O14" s="76">
        <v>1.1367254772390301</v>
      </c>
      <c r="P14" s="76">
        <v>1.32484769179197</v>
      </c>
      <c r="Q14" s="79">
        <v>280.000000000005</v>
      </c>
      <c r="R14" s="80">
        <v>3881</v>
      </c>
      <c r="S14" s="79"/>
      <c r="T14" s="81">
        <v>2200</v>
      </c>
      <c r="U14" s="76">
        <v>7.9017821537121202</v>
      </c>
      <c r="V14" s="78">
        <v>4.9070012471418396</v>
      </c>
      <c r="W14" s="78">
        <v>5.1551664506112704</v>
      </c>
      <c r="X14" s="76">
        <v>1.3314984124156199</v>
      </c>
      <c r="Y14" s="76">
        <v>1.51031021536594</v>
      </c>
      <c r="Z14" s="82">
        <v>408.52698244189099</v>
      </c>
      <c r="AA14" s="79"/>
      <c r="AB14" s="78">
        <v>0.54500454165243395</v>
      </c>
      <c r="AC14" s="78">
        <v>2.0210607336973099</v>
      </c>
      <c r="AD14" s="53"/>
      <c r="AE14" s="53"/>
    </row>
    <row r="15" spans="2:31" ht="33" customHeight="1" x14ac:dyDescent="0.2">
      <c r="B15" s="53"/>
      <c r="C15" s="53"/>
      <c r="D15" s="53"/>
      <c r="E15" s="53"/>
      <c r="F15" s="53"/>
      <c r="G15" s="53"/>
      <c r="H15" s="53"/>
      <c r="I15" s="53"/>
      <c r="J15" s="53"/>
      <c r="K15" s="85"/>
      <c r="L15" s="86" t="s">
        <v>87</v>
      </c>
      <c r="M15" s="126">
        <v>1.51931488908996E-3</v>
      </c>
      <c r="N15" s="87" t="s">
        <v>88</v>
      </c>
      <c r="O15" s="53"/>
      <c r="P15" s="53"/>
      <c r="Q15" s="53"/>
      <c r="R15" s="88"/>
      <c r="S15" s="53"/>
      <c r="T15" s="89"/>
      <c r="U15" s="53"/>
      <c r="V15" s="53"/>
      <c r="W15" s="53"/>
      <c r="X15" s="53"/>
      <c r="Y15" s="53"/>
      <c r="Z15" s="53"/>
      <c r="AA15" s="53"/>
      <c r="AB15" s="53"/>
      <c r="AC15" s="53"/>
      <c r="AD15" s="53"/>
      <c r="AE15" s="53"/>
    </row>
    <row r="16" spans="2:31" ht="32" x14ac:dyDescent="0.2">
      <c r="B16" s="53"/>
      <c r="C16" s="53"/>
      <c r="D16" s="53"/>
      <c r="E16" s="53"/>
      <c r="F16" s="53"/>
      <c r="G16" s="53"/>
      <c r="H16" s="53"/>
      <c r="I16" s="53"/>
      <c r="J16" s="53"/>
      <c r="K16" s="85"/>
      <c r="L16" s="86" t="s">
        <v>89</v>
      </c>
      <c r="M16" s="126">
        <v>1.9916969863205099E-3</v>
      </c>
      <c r="N16" s="87" t="s">
        <v>88</v>
      </c>
      <c r="O16" s="53"/>
      <c r="P16" s="53"/>
      <c r="Q16" s="53"/>
      <c r="R16" s="88"/>
      <c r="S16" s="53"/>
      <c r="T16" s="89"/>
      <c r="U16" s="53"/>
      <c r="V16" s="53"/>
      <c r="W16" s="53"/>
      <c r="X16" s="53"/>
      <c r="Y16" s="90" t="s">
        <v>90</v>
      </c>
      <c r="Z16" s="53"/>
      <c r="AA16" s="53"/>
      <c r="AB16" s="53"/>
      <c r="AC16" s="90"/>
      <c r="AD16" s="53"/>
      <c r="AE16" s="53"/>
    </row>
    <row r="17" spans="2:31" x14ac:dyDescent="0.2">
      <c r="B17" s="53"/>
      <c r="C17" s="53"/>
      <c r="D17" s="53"/>
      <c r="E17" s="53"/>
      <c r="F17" s="53"/>
      <c r="G17" s="53"/>
      <c r="H17" s="53"/>
      <c r="I17" s="53"/>
      <c r="J17" s="53"/>
      <c r="K17" s="85"/>
      <c r="L17" s="53"/>
      <c r="M17" s="53"/>
      <c r="N17" s="53"/>
      <c r="O17" s="53"/>
      <c r="P17" s="53"/>
      <c r="Q17" s="53"/>
      <c r="R17" s="88"/>
      <c r="S17" s="53"/>
      <c r="T17" s="89"/>
      <c r="U17" s="53"/>
      <c r="V17" s="53"/>
      <c r="W17" s="53"/>
      <c r="X17" s="53"/>
      <c r="Y17" s="53"/>
      <c r="Z17" s="53"/>
      <c r="AA17" s="53"/>
      <c r="AB17" s="53"/>
      <c r="AC17" s="53"/>
      <c r="AD17" s="53"/>
      <c r="AE17" s="53"/>
    </row>
    <row r="18" spans="2:31" x14ac:dyDescent="0.2">
      <c r="B18" s="53"/>
      <c r="C18" s="53"/>
      <c r="D18" s="53"/>
      <c r="E18" s="53"/>
      <c r="F18" s="53"/>
      <c r="G18" s="53"/>
      <c r="H18" s="53"/>
      <c r="I18" s="53"/>
      <c r="J18" s="53"/>
      <c r="K18" s="91" t="s">
        <v>91</v>
      </c>
      <c r="L18" s="53"/>
      <c r="M18" s="53"/>
      <c r="N18" s="53"/>
      <c r="O18" s="53"/>
      <c r="P18" s="53"/>
      <c r="Q18" s="53"/>
      <c r="R18" s="88"/>
      <c r="S18" s="53"/>
      <c r="T18" s="92" t="s">
        <v>92</v>
      </c>
      <c r="U18" s="53"/>
      <c r="V18" s="53"/>
      <c r="W18" s="53"/>
      <c r="X18" s="53"/>
      <c r="Y18" s="53"/>
      <c r="Z18" s="53"/>
      <c r="AA18" s="53"/>
      <c r="AB18" s="53"/>
      <c r="AC18" s="53"/>
      <c r="AD18" s="53"/>
      <c r="AE18" s="53"/>
    </row>
    <row r="19" spans="2:31" s="10" customFormat="1" x14ac:dyDescent="0.2"/>
    <row r="21" spans="2:31" x14ac:dyDescent="0.2">
      <c r="B21" s="93" t="s">
        <v>153</v>
      </c>
    </row>
    <row r="26" spans="2:31" x14ac:dyDescent="0.2">
      <c r="AA26" s="1"/>
      <c r="AB26" s="1"/>
    </row>
  </sheetData>
  <pageMargins left="0.7" right="0.7" top="0.75" bottom="0.75" header="0.51180555555555496" footer="0.51180555555555496"/>
  <pageSetup paperSize="9"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Table S1- Age Model Ties</vt:lpstr>
      <vt:lpstr>Table S2- Boron data</vt:lpstr>
      <vt:lpstr>Table S3 - LOSCAR modelling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dc:description/>
  <cp:lastModifiedBy>michael henehan</cp:lastModifiedBy>
  <cp:revision>1</cp:revision>
  <cp:lastPrinted>2019-07-08T13:17:14Z</cp:lastPrinted>
  <dcterms:created xsi:type="dcterms:W3CDTF">2017-01-26T22:52:07Z</dcterms:created>
  <dcterms:modified xsi:type="dcterms:W3CDTF">2020-02-13T14:55:53Z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