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Ex2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TKA\_2019-2023_új_OTKA\Ipolytarnóc_cikk\BSE\"/>
    </mc:Choice>
  </mc:AlternateContent>
  <xr:revisionPtr revIDLastSave="0" documentId="13_ncr:1_{773D559B-65B1-4EE3-8E6B-260DAEC0D82D}" xr6:coauthVersionLast="46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UnitA" sheetId="2" r:id="rId1"/>
    <sheet name="UnitC" sheetId="9" r:id="rId2"/>
    <sheet name="size vs vesicularity" sheetId="8" r:id="rId3"/>
  </sheets>
  <externalReferences>
    <externalReference r:id="rId4"/>
  </externalReferences>
  <definedNames>
    <definedName name="_xlchart.v1.0" hidden="1">'size vs vesicularity'!$F$2</definedName>
    <definedName name="_xlchart.v1.1" hidden="1">UnitA!$C$2:$C$116</definedName>
    <definedName name="_xlchart.v1.2" hidden="1">UnitC!$C$2:$C$31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2" l="1"/>
  <c r="C22" i="9"/>
  <c r="C4" i="8" l="1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42" i="8"/>
  <c r="C43" i="8"/>
  <c r="C44" i="8"/>
  <c r="C45" i="8"/>
  <c r="C46" i="8"/>
  <c r="C47" i="8"/>
  <c r="C48" i="8"/>
  <c r="C49" i="8"/>
  <c r="C50" i="8"/>
  <c r="C51" i="8"/>
  <c r="C52" i="8"/>
  <c r="C53" i="8"/>
  <c r="C54" i="8"/>
  <c r="C55" i="8"/>
  <c r="C56" i="8"/>
  <c r="C57" i="8"/>
  <c r="C58" i="8"/>
  <c r="C59" i="8"/>
  <c r="C60" i="8"/>
  <c r="C61" i="8"/>
  <c r="C62" i="8"/>
  <c r="C63" i="8"/>
  <c r="C64" i="8"/>
  <c r="C65" i="8"/>
  <c r="C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C96" i="8"/>
  <c r="C97" i="8"/>
  <c r="C98" i="8"/>
  <c r="C99" i="8"/>
  <c r="C100" i="8"/>
  <c r="C101" i="8"/>
  <c r="C102" i="8"/>
  <c r="C103" i="8"/>
  <c r="C104" i="8"/>
  <c r="C105" i="8"/>
  <c r="C106" i="8"/>
  <c r="C107" i="8"/>
  <c r="C108" i="8"/>
  <c r="C109" i="8"/>
  <c r="C110" i="8"/>
  <c r="C111" i="8"/>
  <c r="C112" i="8"/>
  <c r="C113" i="8"/>
  <c r="C114" i="8"/>
  <c r="C115" i="8"/>
  <c r="C116" i="8"/>
  <c r="C117" i="8"/>
  <c r="C3" i="8"/>
  <c r="C31" i="9" l="1"/>
  <c r="C30" i="9"/>
  <c r="C29" i="9"/>
  <c r="C28" i="9"/>
  <c r="C27" i="9"/>
  <c r="C26" i="9"/>
  <c r="C25" i="9"/>
  <c r="C24" i="9"/>
  <c r="C23" i="9"/>
  <c r="C21" i="9"/>
  <c r="C20" i="9"/>
  <c r="C19" i="9"/>
  <c r="C18" i="9"/>
  <c r="C17" i="9"/>
  <c r="C16" i="9"/>
  <c r="C15" i="9"/>
  <c r="C14" i="9"/>
  <c r="C13" i="9"/>
  <c r="C12" i="9"/>
  <c r="C11" i="9"/>
  <c r="C10" i="9"/>
  <c r="C9" i="9"/>
  <c r="C8" i="9"/>
  <c r="C7" i="9"/>
  <c r="C6" i="9"/>
  <c r="C5" i="9"/>
  <c r="C4" i="9"/>
  <c r="C3" i="9"/>
  <c r="C2" i="9"/>
  <c r="C3" i="2" l="1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2" i="2"/>
</calcChain>
</file>

<file path=xl/sharedStrings.xml><?xml version="1.0" encoding="utf-8"?>
<sst xmlns="http://schemas.openxmlformats.org/spreadsheetml/2006/main" count="60" uniqueCount="26">
  <si>
    <t>#</t>
  </si>
  <si>
    <t>%Areafraction of glass</t>
  </si>
  <si>
    <t>vesicularity %areafraction of voids</t>
  </si>
  <si>
    <t>Bin</t>
  </si>
  <si>
    <t>Frequency</t>
  </si>
  <si>
    <t>Cumulative %</t>
  </si>
  <si>
    <t>More</t>
  </si>
  <si>
    <t>Mean</t>
  </si>
  <si>
    <t>Standard Error</t>
  </si>
  <si>
    <t>Median</t>
  </si>
  <si>
    <t>Mode</t>
  </si>
  <si>
    <t>Standard Deviation</t>
  </si>
  <si>
    <t>Sample Variance</t>
  </si>
  <si>
    <t>Kurtosis</t>
  </si>
  <si>
    <t>Skewness</t>
  </si>
  <si>
    <t>Range</t>
  </si>
  <si>
    <t>Minimum</t>
  </si>
  <si>
    <t>Maximum</t>
  </si>
  <si>
    <t>Sum</t>
  </si>
  <si>
    <t>Count</t>
  </si>
  <si>
    <t>Confidence Level(95.0%)</t>
  </si>
  <si>
    <t>UnitA</t>
  </si>
  <si>
    <t>clast size*µm</t>
  </si>
  <si>
    <t>UnitC</t>
  </si>
  <si>
    <t>*Clast size is given as the side of equivalent rectangle of the clast in µm.</t>
  </si>
  <si>
    <t>vesicularity % area fraction of voids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</si>
</sst>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6">
    <xf numFmtId="0" fontId="0" fillId="0" borderId="0" xfId="0"/>
    <xf numFmtId="10" fontId="0" fillId="0" borderId="0" xfId="0" applyNumberFormat="1"/>
    <xf numFmtId="0" fontId="0" fillId="0" borderId="10" xfId="0" applyBorder="1"/>
    <xf numFmtId="10" fontId="0" fillId="0" borderId="10" xfId="0" applyNumberFormat="1" applyBorder="1"/>
    <xf numFmtId="0" fontId="18" fillId="0" borderId="11" xfId="0" applyFont="1" applyBorder="1" applyAlignment="1">
      <alignment horizontal="center"/>
    </xf>
    <xf numFmtId="0" fontId="18" fillId="0" borderId="11" xfId="0" applyFont="1" applyBorder="1" applyAlignment="1">
      <alignment horizontal="centerContinuous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centerContinuous"/>
    </xf>
    <xf numFmtId="0" fontId="19" fillId="0" borderId="0" xfId="0" applyFont="1"/>
    <xf numFmtId="1" fontId="19" fillId="0" borderId="0" xfId="0" applyNumberFormat="1" applyFont="1"/>
    <xf numFmtId="164" fontId="0" fillId="0" borderId="0" xfId="0" applyNumberFormat="1"/>
    <xf numFmtId="1" fontId="0" fillId="0" borderId="0" xfId="0" applyNumberFormat="1"/>
    <xf numFmtId="0" fontId="19" fillId="33" borderId="12" xfId="0" applyFont="1" applyFill="1" applyBorder="1"/>
    <xf numFmtId="1" fontId="19" fillId="33" borderId="12" xfId="0" applyNumberFormat="1" applyFont="1" applyFill="1" applyBorder="1"/>
    <xf numFmtId="0" fontId="19" fillId="33" borderId="12" xfId="0" quotePrefix="1" applyFont="1" applyFill="1" applyBorder="1"/>
    <xf numFmtId="0" fontId="17" fillId="0" borderId="0" xfId="0" applyFont="1"/>
    <xf numFmtId="0" fontId="0" fillId="0" borderId="0" xfId="0" applyFill="1" applyBorder="1" applyAlignment="1"/>
    <xf numFmtId="0" fontId="0" fillId="0" borderId="10" xfId="0" applyFill="1" applyBorder="1" applyAlignment="1"/>
    <xf numFmtId="0" fontId="18" fillId="0" borderId="11" xfId="0" applyFont="1" applyFill="1" applyBorder="1" applyAlignment="1">
      <alignment horizontal="center"/>
    </xf>
    <xf numFmtId="0" fontId="18" fillId="0" borderId="11" xfId="0" applyFont="1" applyFill="1" applyBorder="1" applyAlignment="1">
      <alignment horizontal="centerContinuous"/>
    </xf>
    <xf numFmtId="0" fontId="0" fillId="0" borderId="0" xfId="0" applyNumberFormat="1" applyFill="1" applyBorder="1" applyAlignment="1"/>
    <xf numFmtId="10" fontId="0" fillId="0" borderId="0" xfId="0" applyNumberFormat="1" applyFill="1" applyBorder="1" applyAlignment="1"/>
    <xf numFmtId="10" fontId="0" fillId="0" borderId="10" xfId="0" applyNumberFormat="1" applyFill="1" applyBorder="1" applyAlignment="1"/>
    <xf numFmtId="0" fontId="0" fillId="0" borderId="10" xfId="0" applyNumberFormat="1" applyFill="1" applyBorder="1" applyAlignment="1"/>
    <xf numFmtId="0" fontId="16" fillId="0" borderId="10" xfId="0" applyFont="1" applyBorder="1" applyAlignment="1">
      <alignment horizontal="center" vertical="center"/>
    </xf>
    <xf numFmtId="0" fontId="20" fillId="33" borderId="13" xfId="0" applyFont="1" applyFill="1" applyBorder="1" applyAlignment="1">
      <alignment horizontal="center"/>
    </xf>
  </cellXfs>
  <cellStyles count="42">
    <cellStyle name="20% - 1. jelölőszín" xfId="19" builtinId="30" customBuiltin="1"/>
    <cellStyle name="20% - 2. jelölőszín" xfId="23" builtinId="34" customBuiltin="1"/>
    <cellStyle name="20% - 3. jelölőszín" xfId="27" builtinId="38" customBuiltin="1"/>
    <cellStyle name="20% - 4. jelölőszín" xfId="31" builtinId="42" customBuiltin="1"/>
    <cellStyle name="20% - 5. jelölőszín" xfId="35" builtinId="46" customBuiltin="1"/>
    <cellStyle name="20% - 6. jelölőszín" xfId="39" builtinId="50" customBuiltin="1"/>
    <cellStyle name="40% - 1. jelölőszín" xfId="20" builtinId="31" customBuiltin="1"/>
    <cellStyle name="40% - 2. jelölőszín" xfId="24" builtinId="35" customBuiltin="1"/>
    <cellStyle name="40% - 3. jelölőszín" xfId="28" builtinId="39" customBuiltin="1"/>
    <cellStyle name="40% - 4. jelölőszín" xfId="32" builtinId="43" customBuiltin="1"/>
    <cellStyle name="40% - 5. jelölőszín" xfId="36" builtinId="47" customBuiltin="1"/>
    <cellStyle name="40% - 6. jelölőszín" xfId="40" builtinId="51" customBuiltin="1"/>
    <cellStyle name="60% - 1. jelölőszín" xfId="21" builtinId="32" customBuiltin="1"/>
    <cellStyle name="60% - 2. jelölőszín" xfId="25" builtinId="36" customBuiltin="1"/>
    <cellStyle name="60% - 3. jelölőszín" xfId="29" builtinId="40" customBuiltin="1"/>
    <cellStyle name="60% - 4. jelölőszín" xfId="33" builtinId="44" customBuiltin="1"/>
    <cellStyle name="60% - 5. jelölőszín" xfId="37" builtinId="48" customBuiltin="1"/>
    <cellStyle name="60% - 6. jelölőszín" xfId="41" builtinId="52" customBuiltin="1"/>
    <cellStyle name="Bevitel" xfId="9" builtinId="20" customBuiltin="1"/>
    <cellStyle name="Cím" xfId="1" builtinId="15" customBuiltin="1"/>
    <cellStyle name="Címsor 1" xfId="2" builtinId="16" customBuiltin="1"/>
    <cellStyle name="Címsor 2" xfId="3" builtinId="17" customBuiltin="1"/>
    <cellStyle name="Címsor 3" xfId="4" builtinId="18" customBuiltin="1"/>
    <cellStyle name="Címsor 4" xfId="5" builtinId="19" customBuiltin="1"/>
    <cellStyle name="Ellenőrzőcella" xfId="13" builtinId="23" customBuiltin="1"/>
    <cellStyle name="Figyelmeztetés" xfId="14" builtinId="11" customBuiltin="1"/>
    <cellStyle name="Hivatkozott cella" xfId="12" builtinId="24" customBuiltin="1"/>
    <cellStyle name="Jegyzet" xfId="15" builtinId="10" customBuiltin="1"/>
    <cellStyle name="Jelölőszín 1" xfId="18" builtinId="29" customBuiltin="1"/>
    <cellStyle name="Jelölőszín 2" xfId="22" builtinId="33" customBuiltin="1"/>
    <cellStyle name="Jelölőszín 3" xfId="26" builtinId="37" customBuiltin="1"/>
    <cellStyle name="Jelölőszín 4" xfId="30" builtinId="41" customBuiltin="1"/>
    <cellStyle name="Jelölőszín 5" xfId="34" builtinId="45" customBuiltin="1"/>
    <cellStyle name="Jelölőszín 6" xfId="38" builtinId="49" customBuiltin="1"/>
    <cellStyle name="Jó" xfId="6" builtinId="26" customBuiltin="1"/>
    <cellStyle name="Kimenet" xfId="10" builtinId="21" customBuiltin="1"/>
    <cellStyle name="Magyarázó szöveg" xfId="16" builtinId="53" customBuiltin="1"/>
    <cellStyle name="Normál" xfId="0" builtinId="0"/>
    <cellStyle name="Összesen" xfId="17" builtinId="25" customBuiltin="1"/>
    <cellStyle name="Rossz" xfId="7" builtinId="27" customBuiltin="1"/>
    <cellStyle name="Semleges" xfId="8" builtinId="28" customBuiltin="1"/>
    <cellStyle name="Számítás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UnitA!$H$1</c:f>
              <c:strCache>
                <c:ptCount val="1"/>
              </c:strCache>
            </c:strRef>
          </c:tx>
          <c:spPr>
            <a:ln>
              <a:solidFill>
                <a:schemeClr val="bg1"/>
              </a:solidFill>
            </a:ln>
          </c:spPr>
          <c:invertIfNegative val="0"/>
          <c:cat>
            <c:numRef>
              <c:f>UnitA!$Q$5:$Q$15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cat>
          <c:val>
            <c:numRef>
              <c:f>UnitA!$R$5:$R$15</c:f>
              <c:numCache>
                <c:formatCode>General</c:formatCode>
                <c:ptCount val="11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9</c:v>
                </c:pt>
                <c:pt idx="4">
                  <c:v>12</c:v>
                </c:pt>
                <c:pt idx="5">
                  <c:v>19</c:v>
                </c:pt>
                <c:pt idx="6">
                  <c:v>18</c:v>
                </c:pt>
                <c:pt idx="7">
                  <c:v>26</c:v>
                </c:pt>
                <c:pt idx="8">
                  <c:v>23</c:v>
                </c:pt>
                <c:pt idx="9">
                  <c:v>1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76-4A45-BDDE-150F521D60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554504280"/>
        <c:axId val="554504608"/>
      </c:barChart>
      <c:catAx>
        <c:axId val="554504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 i="0" baseline="0">
                    <a:effectLst/>
                  </a:rPr>
                  <a:t>vesicularity(%)</a:t>
                </a:r>
                <a:endParaRPr lang="en-US"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4504608"/>
        <c:crosses val="autoZero"/>
        <c:auto val="1"/>
        <c:lblAlgn val="ctr"/>
        <c:lblOffset val="100"/>
        <c:noMultiLvlLbl val="0"/>
      </c:catAx>
      <c:valAx>
        <c:axId val="554504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450428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Histogram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UnitA!$T$5:$T$16</c:f>
              <c:strCache>
                <c:ptCount val="12"/>
                <c:pt idx="0">
                  <c:v>70</c:v>
                </c:pt>
                <c:pt idx="1">
                  <c:v>80</c:v>
                </c:pt>
                <c:pt idx="2">
                  <c:v>50</c:v>
                </c:pt>
                <c:pt idx="3">
                  <c:v>60</c:v>
                </c:pt>
                <c:pt idx="4">
                  <c:v>40</c:v>
                </c:pt>
                <c:pt idx="5">
                  <c:v>30</c:v>
                </c:pt>
                <c:pt idx="6">
                  <c:v>20</c:v>
                </c:pt>
                <c:pt idx="7">
                  <c:v>10</c:v>
                </c:pt>
                <c:pt idx="8">
                  <c:v>90</c:v>
                </c:pt>
                <c:pt idx="9">
                  <c:v>0</c:v>
                </c:pt>
                <c:pt idx="10">
                  <c:v>100</c:v>
                </c:pt>
                <c:pt idx="11">
                  <c:v>More</c:v>
                </c:pt>
              </c:strCache>
            </c:strRef>
          </c:cat>
          <c:val>
            <c:numRef>
              <c:f>UnitA!$U$5:$U$16</c:f>
              <c:numCache>
                <c:formatCode>General</c:formatCode>
                <c:ptCount val="12"/>
                <c:pt idx="0">
                  <c:v>26</c:v>
                </c:pt>
                <c:pt idx="1">
                  <c:v>23</c:v>
                </c:pt>
                <c:pt idx="2">
                  <c:v>19</c:v>
                </c:pt>
                <c:pt idx="3">
                  <c:v>18</c:v>
                </c:pt>
                <c:pt idx="4">
                  <c:v>12</c:v>
                </c:pt>
                <c:pt idx="5">
                  <c:v>9</c:v>
                </c:pt>
                <c:pt idx="6">
                  <c:v>5</c:v>
                </c:pt>
                <c:pt idx="7">
                  <c:v>2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E4-4199-B281-941756BF34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3195144"/>
        <c:axId val="553196784"/>
      </c:barChart>
      <c:lineChart>
        <c:grouping val="standard"/>
        <c:varyColors val="0"/>
        <c:ser>
          <c:idx val="1"/>
          <c:order val="1"/>
          <c:tx>
            <c:v>Cumulative %</c:v>
          </c:tx>
          <c:cat>
            <c:strRef>
              <c:f>UnitA!$T$5:$T$16</c:f>
              <c:strCache>
                <c:ptCount val="12"/>
                <c:pt idx="0">
                  <c:v>70</c:v>
                </c:pt>
                <c:pt idx="1">
                  <c:v>80</c:v>
                </c:pt>
                <c:pt idx="2">
                  <c:v>50</c:v>
                </c:pt>
                <c:pt idx="3">
                  <c:v>60</c:v>
                </c:pt>
                <c:pt idx="4">
                  <c:v>40</c:v>
                </c:pt>
                <c:pt idx="5">
                  <c:v>30</c:v>
                </c:pt>
                <c:pt idx="6">
                  <c:v>20</c:v>
                </c:pt>
                <c:pt idx="7">
                  <c:v>10</c:v>
                </c:pt>
                <c:pt idx="8">
                  <c:v>90</c:v>
                </c:pt>
                <c:pt idx="9">
                  <c:v>0</c:v>
                </c:pt>
                <c:pt idx="10">
                  <c:v>100</c:v>
                </c:pt>
                <c:pt idx="11">
                  <c:v>More</c:v>
                </c:pt>
              </c:strCache>
            </c:strRef>
          </c:cat>
          <c:val>
            <c:numRef>
              <c:f>UnitA!$V$5:$V$16</c:f>
              <c:numCache>
                <c:formatCode>0.00%</c:formatCode>
                <c:ptCount val="12"/>
                <c:pt idx="0">
                  <c:v>0.22608695652173913</c:v>
                </c:pt>
                <c:pt idx="1">
                  <c:v>0.42608695652173911</c:v>
                </c:pt>
                <c:pt idx="2">
                  <c:v>0.59130434782608698</c:v>
                </c:pt>
                <c:pt idx="3">
                  <c:v>0.74782608695652175</c:v>
                </c:pt>
                <c:pt idx="4">
                  <c:v>0.85217391304347823</c:v>
                </c:pt>
                <c:pt idx="5">
                  <c:v>0.93043478260869561</c:v>
                </c:pt>
                <c:pt idx="6">
                  <c:v>0.97391304347826091</c:v>
                </c:pt>
                <c:pt idx="7">
                  <c:v>0.99130434782608701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AE4-4199-B281-941756BF34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1945376"/>
        <c:axId val="631947344"/>
      </c:lineChart>
      <c:catAx>
        <c:axId val="553195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196784"/>
        <c:crosses val="autoZero"/>
        <c:auto val="1"/>
        <c:lblAlgn val="ctr"/>
        <c:lblOffset val="100"/>
        <c:noMultiLvlLbl val="0"/>
      </c:catAx>
      <c:valAx>
        <c:axId val="553196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195144"/>
        <c:crosses val="autoZero"/>
        <c:crossBetween val="between"/>
      </c:valAx>
      <c:valAx>
        <c:axId val="631947344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crossAx val="631945376"/>
        <c:crosses val="max"/>
        <c:crossBetween val="between"/>
      </c:valAx>
      <c:catAx>
        <c:axId val="6319453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31947344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chemeClr val="bg1"/>
              </a:solidFill>
            </a:ln>
          </c:spPr>
          <c:invertIfNegative val="0"/>
          <c:cat>
            <c:numRef>
              <c:f>'[1]raw data stat'!$R$4:$R$14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cat>
          <c:val>
            <c:numRef>
              <c:f>UnitC!$Q$3:$Q$13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6</c:v>
                </c:pt>
                <c:pt idx="7">
                  <c:v>14</c:v>
                </c:pt>
                <c:pt idx="8">
                  <c:v>8</c:v>
                </c:pt>
                <c:pt idx="9">
                  <c:v>1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16-4B03-847A-90BDEFD287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558085016"/>
        <c:axId val="558086984"/>
      </c:barChart>
      <c:catAx>
        <c:axId val="558085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vesicularity(%)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8086984"/>
        <c:crosses val="autoZero"/>
        <c:auto val="1"/>
        <c:lblAlgn val="ctr"/>
        <c:lblOffset val="100"/>
        <c:noMultiLvlLbl val="0"/>
      </c:catAx>
      <c:valAx>
        <c:axId val="558086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808501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Histogram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UnitC!$S$3:$S$14</c:f>
              <c:strCache>
                <c:ptCount val="12"/>
                <c:pt idx="0">
                  <c:v>70</c:v>
                </c:pt>
                <c:pt idx="1">
                  <c:v>80</c:v>
                </c:pt>
                <c:pt idx="2">
                  <c:v>60</c:v>
                </c:pt>
                <c:pt idx="3">
                  <c:v>50</c:v>
                </c:pt>
                <c:pt idx="4">
                  <c:v>90</c:v>
                </c:pt>
                <c:pt idx="5">
                  <c:v>0</c:v>
                </c:pt>
                <c:pt idx="6">
                  <c:v>10</c:v>
                </c:pt>
                <c:pt idx="7">
                  <c:v>20</c:v>
                </c:pt>
                <c:pt idx="8">
                  <c:v>30</c:v>
                </c:pt>
                <c:pt idx="9">
                  <c:v>40</c:v>
                </c:pt>
                <c:pt idx="10">
                  <c:v>100</c:v>
                </c:pt>
                <c:pt idx="11">
                  <c:v>More</c:v>
                </c:pt>
              </c:strCache>
            </c:strRef>
          </c:cat>
          <c:val>
            <c:numRef>
              <c:f>UnitC!$T$3:$T$14</c:f>
              <c:numCache>
                <c:formatCode>General</c:formatCode>
                <c:ptCount val="12"/>
                <c:pt idx="0">
                  <c:v>14</c:v>
                </c:pt>
                <c:pt idx="1">
                  <c:v>8</c:v>
                </c:pt>
                <c:pt idx="2">
                  <c:v>6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3D-494C-9B0A-2C52905AFA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2792616"/>
        <c:axId val="542788680"/>
      </c:barChart>
      <c:lineChart>
        <c:grouping val="standard"/>
        <c:varyColors val="0"/>
        <c:ser>
          <c:idx val="1"/>
          <c:order val="1"/>
          <c:tx>
            <c:v>Cumulative %</c:v>
          </c:tx>
          <c:cat>
            <c:strRef>
              <c:f>UnitC!$S$3:$S$14</c:f>
              <c:strCache>
                <c:ptCount val="12"/>
                <c:pt idx="0">
                  <c:v>70</c:v>
                </c:pt>
                <c:pt idx="1">
                  <c:v>80</c:v>
                </c:pt>
                <c:pt idx="2">
                  <c:v>60</c:v>
                </c:pt>
                <c:pt idx="3">
                  <c:v>50</c:v>
                </c:pt>
                <c:pt idx="4">
                  <c:v>90</c:v>
                </c:pt>
                <c:pt idx="5">
                  <c:v>0</c:v>
                </c:pt>
                <c:pt idx="6">
                  <c:v>10</c:v>
                </c:pt>
                <c:pt idx="7">
                  <c:v>20</c:v>
                </c:pt>
                <c:pt idx="8">
                  <c:v>30</c:v>
                </c:pt>
                <c:pt idx="9">
                  <c:v>40</c:v>
                </c:pt>
                <c:pt idx="10">
                  <c:v>100</c:v>
                </c:pt>
                <c:pt idx="11">
                  <c:v>More</c:v>
                </c:pt>
              </c:strCache>
            </c:strRef>
          </c:cat>
          <c:val>
            <c:numRef>
              <c:f>UnitC!$U$3:$U$14</c:f>
              <c:numCache>
                <c:formatCode>0.00%</c:formatCode>
                <c:ptCount val="12"/>
                <c:pt idx="0">
                  <c:v>0.46666666666666667</c:v>
                </c:pt>
                <c:pt idx="1">
                  <c:v>0.73333333333333328</c:v>
                </c:pt>
                <c:pt idx="2">
                  <c:v>0.93333333333333335</c:v>
                </c:pt>
                <c:pt idx="3">
                  <c:v>0.96666666666666667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53D-494C-9B0A-2C52905AFA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8401952"/>
        <c:axId val="508404904"/>
      </c:lineChart>
      <c:catAx>
        <c:axId val="542792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42788680"/>
        <c:crosses val="autoZero"/>
        <c:auto val="1"/>
        <c:lblAlgn val="ctr"/>
        <c:lblOffset val="100"/>
        <c:noMultiLvlLbl val="0"/>
      </c:catAx>
      <c:valAx>
        <c:axId val="542788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42792616"/>
        <c:crosses val="autoZero"/>
        <c:crossBetween val="between"/>
      </c:valAx>
      <c:valAx>
        <c:axId val="508404904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crossAx val="508401952"/>
        <c:crosses val="max"/>
        <c:crossBetween val="between"/>
      </c:valAx>
      <c:catAx>
        <c:axId val="5084019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08404904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'size vs vesicularity'!$F$2</c:f>
              <c:strCache>
                <c:ptCount val="1"/>
                <c:pt idx="0">
                  <c:v>UnitA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'size vs vesicularity'!$B$3:$B$117</c:f>
              <c:numCache>
                <c:formatCode>0</c:formatCode>
                <c:ptCount val="115"/>
                <c:pt idx="0">
                  <c:v>149.42672766817077</c:v>
                </c:pt>
                <c:pt idx="2">
                  <c:v>173.32742452460801</c:v>
                </c:pt>
                <c:pt idx="4">
                  <c:v>264.28304004245621</c:v>
                </c:pt>
                <c:pt idx="5">
                  <c:v>120.7080787617718</c:v>
                </c:pt>
                <c:pt idx="6">
                  <c:v>168.43674646207515</c:v>
                </c:pt>
                <c:pt idx="7">
                  <c:v>489.42324663019195</c:v>
                </c:pt>
                <c:pt idx="8">
                  <c:v>277.35550652797872</c:v>
                </c:pt>
                <c:pt idx="9">
                  <c:v>133.60392062071381</c:v>
                </c:pt>
                <c:pt idx="10">
                  <c:v>121.63305840940262</c:v>
                </c:pt>
                <c:pt idx="11">
                  <c:v>99.729179448584276</c:v>
                </c:pt>
                <c:pt idx="12">
                  <c:v>94.768370026764543</c:v>
                </c:pt>
                <c:pt idx="13">
                  <c:v>109.37712197023359</c:v>
                </c:pt>
                <c:pt idx="14">
                  <c:v>100.2409269182148</c:v>
                </c:pt>
                <c:pt idx="15">
                  <c:v>292.81917918339138</c:v>
                </c:pt>
                <c:pt idx="16">
                  <c:v>220.22011325986622</c:v>
                </c:pt>
                <c:pt idx="17">
                  <c:v>160.92472979702015</c:v>
                </c:pt>
                <c:pt idx="18">
                  <c:v>169.8883110007813</c:v>
                </c:pt>
                <c:pt idx="19">
                  <c:v>142.49956815463585</c:v>
                </c:pt>
                <c:pt idx="20">
                  <c:v>166.19819252352249</c:v>
                </c:pt>
                <c:pt idx="21">
                  <c:v>121.88849218083418</c:v>
                </c:pt>
                <c:pt idx="22">
                  <c:v>120.5265668407832</c:v>
                </c:pt>
                <c:pt idx="23">
                  <c:v>131.28163567848748</c:v>
                </c:pt>
                <c:pt idx="24">
                  <c:v>146.52084033005025</c:v>
                </c:pt>
                <c:pt idx="25">
                  <c:v>95.645128392450033</c:v>
                </c:pt>
                <c:pt idx="26">
                  <c:v>388.42594687632669</c:v>
                </c:pt>
                <c:pt idx="27">
                  <c:v>361.94252301655894</c:v>
                </c:pt>
                <c:pt idx="28">
                  <c:v>246.30202183829536</c:v>
                </c:pt>
                <c:pt idx="32">
                  <c:v>590.7651527051554</c:v>
                </c:pt>
                <c:pt idx="35">
                  <c:v>706.24481877315577</c:v>
                </c:pt>
                <c:pt idx="37">
                  <c:v>492.16858375458253</c:v>
                </c:pt>
                <c:pt idx="38">
                  <c:v>548.09166085203276</c:v>
                </c:pt>
                <c:pt idx="39">
                  <c:v>732.60075977523593</c:v>
                </c:pt>
                <c:pt idx="40">
                  <c:v>362.01656535859564</c:v>
                </c:pt>
                <c:pt idx="41">
                  <c:v>698.10076592420296</c:v>
                </c:pt>
                <c:pt idx="42">
                  <c:v>666.44206764621288</c:v>
                </c:pt>
                <c:pt idx="43">
                  <c:v>537.24404427231241</c:v>
                </c:pt>
                <c:pt idx="44">
                  <c:v>331.12502375822044</c:v>
                </c:pt>
                <c:pt idx="45">
                  <c:v>584.37078283821666</c:v>
                </c:pt>
                <c:pt idx="46">
                  <c:v>325.35736676658894</c:v>
                </c:pt>
                <c:pt idx="47">
                  <c:v>338.19449974332298</c:v>
                </c:pt>
                <c:pt idx="48">
                  <c:v>124.69933730844009</c:v>
                </c:pt>
                <c:pt idx="49">
                  <c:v>358.98188119152485</c:v>
                </c:pt>
                <c:pt idx="50">
                  <c:v>317.68067209017346</c:v>
                </c:pt>
                <c:pt idx="51">
                  <c:v>107.21726233848784</c:v>
                </c:pt>
                <c:pt idx="52">
                  <c:v>259.78253538417323</c:v>
                </c:pt>
                <c:pt idx="53">
                  <c:v>557.90827165273663</c:v>
                </c:pt>
                <c:pt idx="54">
                  <c:v>354.65947890181855</c:v>
                </c:pt>
                <c:pt idx="55">
                  <c:v>922.22265714873595</c:v>
                </c:pt>
                <c:pt idx="59">
                  <c:v>257.34188143550352</c:v>
                </c:pt>
                <c:pt idx="60">
                  <c:v>554.32874005501367</c:v>
                </c:pt>
                <c:pt idx="62">
                  <c:v>264.28216836279904</c:v>
                </c:pt>
                <c:pt idx="63">
                  <c:v>284.48857275299463</c:v>
                </c:pt>
                <c:pt idx="64">
                  <c:v>168.62094033580647</c:v>
                </c:pt>
                <c:pt idx="65">
                  <c:v>149.116837029507</c:v>
                </c:pt>
                <c:pt idx="66">
                  <c:v>1150.6137979276023</c:v>
                </c:pt>
                <c:pt idx="68">
                  <c:v>137.20283887399242</c:v>
                </c:pt>
                <c:pt idx="69">
                  <c:v>1176.1709169731623</c:v>
                </c:pt>
                <c:pt idx="70">
                  <c:v>135.90027902026182</c:v>
                </c:pt>
                <c:pt idx="71">
                  <c:v>187.52060939009024</c:v>
                </c:pt>
                <c:pt idx="72">
                  <c:v>675.15951167619664</c:v>
                </c:pt>
                <c:pt idx="73">
                  <c:v>372.38767649556388</c:v>
                </c:pt>
                <c:pt idx="74">
                  <c:v>480.97674845395858</c:v>
                </c:pt>
                <c:pt idx="75">
                  <c:v>122.76956114662266</c:v>
                </c:pt>
                <c:pt idx="76">
                  <c:v>257.11454757360963</c:v>
                </c:pt>
                <c:pt idx="77">
                  <c:v>480.49409538370185</c:v>
                </c:pt>
                <c:pt idx="78">
                  <c:v>314.39344557580591</c:v>
                </c:pt>
                <c:pt idx="81">
                  <c:v>244.17586239119831</c:v>
                </c:pt>
                <c:pt idx="82">
                  <c:v>78.202854624054339</c:v>
                </c:pt>
                <c:pt idx="84">
                  <c:v>121.19155764796865</c:v>
                </c:pt>
                <c:pt idx="85">
                  <c:v>124.11177630138731</c:v>
                </c:pt>
                <c:pt idx="88">
                  <c:v>152.98788359673898</c:v>
                </c:pt>
                <c:pt idx="91">
                  <c:v>533.97492827553515</c:v>
                </c:pt>
                <c:pt idx="92">
                  <c:v>206.54122176871576</c:v>
                </c:pt>
                <c:pt idx="93">
                  <c:v>124.39247591749583</c:v>
                </c:pt>
                <c:pt idx="96">
                  <c:v>264.19083005393975</c:v>
                </c:pt>
                <c:pt idx="98">
                  <c:v>1060.9306391506409</c:v>
                </c:pt>
                <c:pt idx="99">
                  <c:v>1181.1718149744911</c:v>
                </c:pt>
                <c:pt idx="100">
                  <c:v>308.60647251467282</c:v>
                </c:pt>
                <c:pt idx="101">
                  <c:v>180.72609637310424</c:v>
                </c:pt>
                <c:pt idx="102">
                  <c:v>157.44447191371378</c:v>
                </c:pt>
                <c:pt idx="103">
                  <c:v>262.8773853827949</c:v>
                </c:pt>
                <c:pt idx="105">
                  <c:v>322.68679600988992</c:v>
                </c:pt>
                <c:pt idx="106">
                  <c:v>739.47975274089208</c:v>
                </c:pt>
                <c:pt idx="107">
                  <c:v>871.40843464534703</c:v>
                </c:pt>
                <c:pt idx="108">
                  <c:v>223.70792555912021</c:v>
                </c:pt>
                <c:pt idx="109">
                  <c:v>189.8758474129263</c:v>
                </c:pt>
                <c:pt idx="110">
                  <c:v>409.74296126477037</c:v>
                </c:pt>
                <c:pt idx="111">
                  <c:v>573.219403000542</c:v>
                </c:pt>
                <c:pt idx="113">
                  <c:v>780.2755853732707</c:v>
                </c:pt>
              </c:numCache>
            </c:numRef>
          </c:xVal>
          <c:yVal>
            <c:numRef>
              <c:f>'size vs vesicularity'!$C$3:$C$117</c:f>
              <c:numCache>
                <c:formatCode>0</c:formatCode>
                <c:ptCount val="115"/>
                <c:pt idx="0">
                  <c:v>7.8349999999999937</c:v>
                </c:pt>
                <c:pt idx="1">
                  <c:v>39.658999999999999</c:v>
                </c:pt>
                <c:pt idx="2">
                  <c:v>52.83</c:v>
                </c:pt>
                <c:pt idx="3">
                  <c:v>75.745000000000005</c:v>
                </c:pt>
                <c:pt idx="4">
                  <c:v>61.25</c:v>
                </c:pt>
                <c:pt idx="5">
                  <c:v>30.769000000000005</c:v>
                </c:pt>
                <c:pt idx="6">
                  <c:v>53.658999999999999</c:v>
                </c:pt>
                <c:pt idx="7">
                  <c:v>49.290999999999997</c:v>
                </c:pt>
                <c:pt idx="8">
                  <c:v>60.731000000000002</c:v>
                </c:pt>
                <c:pt idx="9">
                  <c:v>28.174000000000007</c:v>
                </c:pt>
                <c:pt idx="10">
                  <c:v>29.480000000000004</c:v>
                </c:pt>
                <c:pt idx="11">
                  <c:v>41.597000000000001</c:v>
                </c:pt>
                <c:pt idx="12">
                  <c:v>21.921000000000006</c:v>
                </c:pt>
                <c:pt idx="13">
                  <c:v>42.850999999999999</c:v>
                </c:pt>
                <c:pt idx="14">
                  <c:v>19.980999999999995</c:v>
                </c:pt>
                <c:pt idx="15">
                  <c:v>53.930999999999997</c:v>
                </c:pt>
                <c:pt idx="16">
                  <c:v>32.408000000000001</c:v>
                </c:pt>
                <c:pt idx="17">
                  <c:v>49.390999999999998</c:v>
                </c:pt>
                <c:pt idx="18">
                  <c:v>65.957999999999998</c:v>
                </c:pt>
                <c:pt idx="19">
                  <c:v>40.905000000000001</c:v>
                </c:pt>
                <c:pt idx="20">
                  <c:v>68.772999999999996</c:v>
                </c:pt>
                <c:pt idx="21">
                  <c:v>32.882000000000005</c:v>
                </c:pt>
                <c:pt idx="22">
                  <c:v>57.011000000000003</c:v>
                </c:pt>
                <c:pt idx="23">
                  <c:v>38.404000000000003</c:v>
                </c:pt>
                <c:pt idx="24">
                  <c:v>32.203999999999994</c:v>
                </c:pt>
                <c:pt idx="25">
                  <c:v>44.332999999999998</c:v>
                </c:pt>
                <c:pt idx="26">
                  <c:v>58.418999999999997</c:v>
                </c:pt>
                <c:pt idx="27">
                  <c:v>58.673000000000002</c:v>
                </c:pt>
                <c:pt idx="28">
                  <c:v>34.364000000000004</c:v>
                </c:pt>
                <c:pt idx="29">
                  <c:v>62.401000000000003</c:v>
                </c:pt>
                <c:pt idx="30">
                  <c:v>71.650000000000006</c:v>
                </c:pt>
                <c:pt idx="31">
                  <c:v>74.608000000000004</c:v>
                </c:pt>
                <c:pt idx="32">
                  <c:v>67.40100000000001</c:v>
                </c:pt>
                <c:pt idx="33">
                  <c:v>72.698999999999998</c:v>
                </c:pt>
                <c:pt idx="34">
                  <c:v>81.430000000000007</c:v>
                </c:pt>
                <c:pt idx="35">
                  <c:v>71.911000000000001</c:v>
                </c:pt>
                <c:pt idx="36">
                  <c:v>54.959000000000003</c:v>
                </c:pt>
                <c:pt idx="37">
                  <c:v>74.194999999999993</c:v>
                </c:pt>
                <c:pt idx="38">
                  <c:v>70.283999999999992</c:v>
                </c:pt>
                <c:pt idx="39">
                  <c:v>52.515000000000001</c:v>
                </c:pt>
                <c:pt idx="40">
                  <c:v>56.034999999999997</c:v>
                </c:pt>
                <c:pt idx="41">
                  <c:v>60.21</c:v>
                </c:pt>
                <c:pt idx="42">
                  <c:v>47.152999999999999</c:v>
                </c:pt>
                <c:pt idx="43">
                  <c:v>50.793999999999997</c:v>
                </c:pt>
                <c:pt idx="44">
                  <c:v>40.786999999999999</c:v>
                </c:pt>
                <c:pt idx="45">
                  <c:v>63.399000000000001</c:v>
                </c:pt>
                <c:pt idx="46">
                  <c:v>65.59899999999999</c:v>
                </c:pt>
                <c:pt idx="47">
                  <c:v>74.215000000000003</c:v>
                </c:pt>
                <c:pt idx="48">
                  <c:v>55.061</c:v>
                </c:pt>
                <c:pt idx="49">
                  <c:v>79.644999999999996</c:v>
                </c:pt>
                <c:pt idx="50">
                  <c:v>54.853000000000002</c:v>
                </c:pt>
                <c:pt idx="51">
                  <c:v>33.489000000000004</c:v>
                </c:pt>
                <c:pt idx="52">
                  <c:v>65.527999999999992</c:v>
                </c:pt>
                <c:pt idx="53">
                  <c:v>61.747</c:v>
                </c:pt>
                <c:pt idx="54">
                  <c:v>42.682000000000002</c:v>
                </c:pt>
                <c:pt idx="55">
                  <c:v>70.938999999999993</c:v>
                </c:pt>
                <c:pt idx="56">
                  <c:v>72.647999999999996</c:v>
                </c:pt>
                <c:pt idx="57">
                  <c:v>65.893000000000001</c:v>
                </c:pt>
                <c:pt idx="58">
                  <c:v>68.218000000000004</c:v>
                </c:pt>
                <c:pt idx="59">
                  <c:v>60.957000000000001</c:v>
                </c:pt>
                <c:pt idx="60">
                  <c:v>44.917000000000002</c:v>
                </c:pt>
                <c:pt idx="61">
                  <c:v>71.643000000000001</c:v>
                </c:pt>
                <c:pt idx="62">
                  <c:v>34.152000000000001</c:v>
                </c:pt>
                <c:pt idx="63">
                  <c:v>24.777000000000001</c:v>
                </c:pt>
                <c:pt idx="64">
                  <c:v>14.736000000000004</c:v>
                </c:pt>
                <c:pt idx="65">
                  <c:v>27.257000000000005</c:v>
                </c:pt>
                <c:pt idx="66">
                  <c:v>67.581999999999994</c:v>
                </c:pt>
                <c:pt idx="67">
                  <c:v>70.760999999999996</c:v>
                </c:pt>
                <c:pt idx="68">
                  <c:v>33.522999999999996</c:v>
                </c:pt>
                <c:pt idx="69">
                  <c:v>58.822000000000003</c:v>
                </c:pt>
                <c:pt idx="70">
                  <c:v>48.76</c:v>
                </c:pt>
                <c:pt idx="71">
                  <c:v>45.412999999999997</c:v>
                </c:pt>
                <c:pt idx="72">
                  <c:v>62.685000000000002</c:v>
                </c:pt>
                <c:pt idx="73">
                  <c:v>47.795000000000002</c:v>
                </c:pt>
                <c:pt idx="74">
                  <c:v>58.356999999999999</c:v>
                </c:pt>
                <c:pt idx="75">
                  <c:v>27.998999999999995</c:v>
                </c:pt>
                <c:pt idx="76">
                  <c:v>65.738</c:v>
                </c:pt>
                <c:pt idx="77">
                  <c:v>42.829000000000001</c:v>
                </c:pt>
                <c:pt idx="78">
                  <c:v>48.088000000000001</c:v>
                </c:pt>
                <c:pt idx="79">
                  <c:v>65.352000000000004</c:v>
                </c:pt>
                <c:pt idx="80">
                  <c:v>76.521000000000001</c:v>
                </c:pt>
                <c:pt idx="81">
                  <c:v>69.8</c:v>
                </c:pt>
                <c:pt idx="82">
                  <c:v>20.477999999999994</c:v>
                </c:pt>
                <c:pt idx="83">
                  <c:v>7.4560000000000031</c:v>
                </c:pt>
                <c:pt idx="84">
                  <c:v>30.424999999999997</c:v>
                </c:pt>
                <c:pt idx="85">
                  <c:v>24.233000000000004</c:v>
                </c:pt>
                <c:pt idx="86">
                  <c:v>76.204999999999998</c:v>
                </c:pt>
                <c:pt idx="87">
                  <c:v>50.72</c:v>
                </c:pt>
                <c:pt idx="88">
                  <c:v>15.718999999999994</c:v>
                </c:pt>
                <c:pt idx="89">
                  <c:v>44.707000000000001</c:v>
                </c:pt>
                <c:pt idx="90">
                  <c:v>78.079000000000008</c:v>
                </c:pt>
                <c:pt idx="91">
                  <c:v>62.832000000000001</c:v>
                </c:pt>
                <c:pt idx="92">
                  <c:v>24.805999999999997</c:v>
                </c:pt>
                <c:pt idx="93">
                  <c:v>18.010000000000005</c:v>
                </c:pt>
                <c:pt idx="94">
                  <c:v>73.433999999999997</c:v>
                </c:pt>
                <c:pt idx="95">
                  <c:v>69.233000000000004</c:v>
                </c:pt>
                <c:pt idx="96">
                  <c:v>55.015999999999998</c:v>
                </c:pt>
                <c:pt idx="97">
                  <c:v>72.688999999999993</c:v>
                </c:pt>
                <c:pt idx="98">
                  <c:v>66.412000000000006</c:v>
                </c:pt>
                <c:pt idx="99">
                  <c:v>63.301000000000002</c:v>
                </c:pt>
                <c:pt idx="100">
                  <c:v>47.738999999999997</c:v>
                </c:pt>
                <c:pt idx="101">
                  <c:v>51.372</c:v>
                </c:pt>
                <c:pt idx="102">
                  <c:v>14.623000000000005</c:v>
                </c:pt>
                <c:pt idx="103">
                  <c:v>34.518000000000001</c:v>
                </c:pt>
                <c:pt idx="104">
                  <c:v>66.27600000000001</c:v>
                </c:pt>
                <c:pt idx="105">
                  <c:v>72.007999999999996</c:v>
                </c:pt>
                <c:pt idx="106">
                  <c:v>69.771999999999991</c:v>
                </c:pt>
                <c:pt idx="107">
                  <c:v>79.396999999999991</c:v>
                </c:pt>
                <c:pt idx="108">
                  <c:v>46.222999999999999</c:v>
                </c:pt>
                <c:pt idx="109">
                  <c:v>42.649000000000001</c:v>
                </c:pt>
                <c:pt idx="110">
                  <c:v>59.488999999999997</c:v>
                </c:pt>
                <c:pt idx="111">
                  <c:v>69.563000000000002</c:v>
                </c:pt>
                <c:pt idx="112">
                  <c:v>79.962999999999994</c:v>
                </c:pt>
                <c:pt idx="113">
                  <c:v>77.59</c:v>
                </c:pt>
                <c:pt idx="114">
                  <c:v>77.114000000000004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B5-47BB-A734-321623CEF3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0111992"/>
        <c:axId val="640120192"/>
      </c:scatterChart>
      <c:valAx>
        <c:axId val="6401119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clast size </a:t>
                </a:r>
                <a:r>
                  <a:rPr lang="en-US" baseline="0"/>
                  <a:t>(</a:t>
                </a:r>
                <a:r>
                  <a:rPr lang="en-US" baseline="0">
                    <a:latin typeface="Calibri" panose="020F0502020204030204" pitchFamily="34" charset="0"/>
                    <a:cs typeface="Calibri" panose="020F0502020204030204" pitchFamily="34" charset="0"/>
                  </a:rPr>
                  <a:t>µm)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40120192"/>
        <c:crosses val="autoZero"/>
        <c:crossBetween val="midCat"/>
      </c:valAx>
      <c:valAx>
        <c:axId val="640120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vesicularity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40111992"/>
        <c:crossesAt val="1.0000000000000002E-3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</cx:f>
      </cx:numDim>
    </cx:data>
  </cx:chartData>
  <cx:chart>
    <cx:title pos="t" align="ctr" overlay="0">
      <cx:tx>
        <cx:txData>
          <cx:v>vesicularity %areafraction of voids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200" b="1" i="0" u="none" strike="noStrike" cap="all" spc="150" baseline="0">
              <a:solidFill>
                <a:sysClr val="windowText" lastClr="000000">
                  <a:lumMod val="50000"/>
                  <a:lumOff val="50000"/>
                </a:sysClr>
              </a:solidFill>
              <a:latin typeface="Calibri" panose="020F0502020204030204"/>
            </a:rPr>
            <a:t>vesicularity %areafraction of voids</a:t>
          </a:r>
        </a:p>
      </cx:txPr>
    </cx:title>
    <cx:plotArea>
      <cx:plotAreaRegion>
        <cx:series layoutId="boxWhisker" uniqueId="{00000002-4A97-4A32-B9CC-AD79C8830B71}" formatIdx="0">
          <cx:tx>
            <cx:txData>
              <cx:f>_xlchart.v1.0</cx:f>
              <cx:v>UnitA</cx:v>
            </cx:txData>
          </cx:tx>
          <cx:dataId val="0"/>
          <cx:layoutPr>
            <cx:visibility nonoutliers="0"/>
            <cx:statistics quartileMethod="exclusive"/>
          </cx:layoutPr>
        </cx:series>
      </cx:plotAreaRegion>
      <cx:axis id="0">
        <cx:catScaling gapWidth="5"/>
        <cx:tickLabels/>
      </cx:axis>
      <cx:axis id="1">
        <cx:valScaling/>
        <cx:majorGridlines/>
        <cx:tickLabels/>
      </cx:axis>
    </cx:plotArea>
    <cx:legend pos="t" align="ctr" overlay="0"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endParaRPr lang="en-US" sz="900" b="0" i="0" u="none" strike="noStrike" baseline="0">
            <a:solidFill>
              <a:sysClr val="windowText" lastClr="000000">
                <a:lumMod val="65000"/>
                <a:lumOff val="35000"/>
              </a:sysClr>
            </a:solidFill>
            <a:latin typeface="Calibri" panose="020F0502020204030204"/>
          </a:endParaRPr>
        </a:p>
      </cx:txPr>
    </cx:legend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_xlchart.v1.2</cx:f>
      </cx:numDim>
    </cx:data>
  </cx:chartData>
  <cx:chart>
    <cx:title pos="t" align="ctr" overlay="0">
      <cx:tx>
        <cx:txData>
          <cx:v>vesicularity %areafraction of voids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200" b="1" i="0" u="none" strike="noStrike" cap="all" spc="150" baseline="0">
              <a:solidFill>
                <a:sysClr val="windowText" lastClr="000000">
                  <a:lumMod val="50000"/>
                  <a:lumOff val="50000"/>
                </a:sysClr>
              </a:solidFill>
              <a:latin typeface="Calibri" panose="020F0502020204030204"/>
            </a:rPr>
            <a:t>vesicularity %areafraction of voids</a:t>
          </a:r>
        </a:p>
      </cx:txPr>
    </cx:title>
    <cx:plotArea>
      <cx:plotAreaRegion>
        <cx:series layoutId="boxWhisker" uniqueId="{97373A20-7A42-4C62-86BD-70F29E204F78}" formatIdx="0">
          <cx:tx>
            <cx:txData>
              <cx:f/>
              <cx:v>Unit C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5"/>
        <cx:tickLabels/>
      </cx:axis>
      <cx:axis id="1">
        <cx:valScaling max="100"/>
        <cx:majorGridlines/>
        <cx:tickLabels/>
      </cx:axis>
    </cx:plotArea>
    <cx:legend pos="t" align="ctr" overlay="0"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endParaRPr lang="en-US" sz="900" b="0" i="0" u="none" strike="noStrike" baseline="0">
            <a:solidFill>
              <a:sysClr val="windowText" lastClr="000000">
                <a:lumMod val="65000"/>
                <a:lumOff val="35000"/>
              </a:sysClr>
            </a:solidFill>
            <a:latin typeface="Calibri" panose="020F0502020204030204"/>
          </a:endParaRPr>
        </a:p>
      </cx:txPr>
    </cx:legend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25000"/>
            <a:lumOff val="7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25000"/>
            <a:lumOff val="7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25000"/>
            <a:lumOff val="7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dk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cap="all" spc="15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40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25000"/>
            <a:lumOff val="7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25000"/>
            <a:lumOff val="7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25000"/>
            <a:lumOff val="7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dk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cap="all" spc="15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microsoft.com/office/2014/relationships/chartEx" Target="../charts/chartEx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microsoft.com/office/2014/relationships/chartEx" Target="../charts/chartEx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641536</xdr:colOff>
      <xdr:row>2</xdr:row>
      <xdr:rowOff>198157</xdr:rowOff>
    </xdr:from>
    <xdr:to>
      <xdr:col>14</xdr:col>
      <xdr:colOff>11206</xdr:colOff>
      <xdr:row>16</xdr:row>
      <xdr:rowOff>179294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7" name="Chart 6">
              <a:extLst>
                <a:ext uri="{FF2B5EF4-FFF2-40B4-BE49-F238E27FC236}">
                  <a16:creationId xmlns:a16="http://schemas.microsoft.com/office/drawing/2014/main" id="{9237A7D8-9028-45E3-B02B-F00C2537D688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8217086" y="560107"/>
              <a:ext cx="3706720" cy="2578287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hu-HU" sz="1100"/>
                <a:t>Ez a diagram nem érhető el az Excel ezen verziójában.
Ha szerkeszti ezt az alakzatot, vagy más formátumba menti a munkafüzetet, azzal végleg tönkreteszi a diagramot.</a:t>
              </a:r>
            </a:p>
          </xdr:txBody>
        </xdr:sp>
      </mc:Fallback>
    </mc:AlternateContent>
    <xdr:clientData/>
  </xdr:twoCellAnchor>
  <xdr:twoCellAnchor>
    <xdr:from>
      <xdr:col>22</xdr:col>
      <xdr:colOff>165100</xdr:colOff>
      <xdr:row>13</xdr:row>
      <xdr:rowOff>82550</xdr:rowOff>
    </xdr:from>
    <xdr:to>
      <xdr:col>28</xdr:col>
      <xdr:colOff>165100</xdr:colOff>
      <xdr:row>23</xdr:row>
      <xdr:rowOff>82550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C8455AB8-B3AF-4474-8BC4-B2C5F413891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209550</xdr:colOff>
      <xdr:row>3</xdr:row>
      <xdr:rowOff>6350</xdr:rowOff>
    </xdr:from>
    <xdr:to>
      <xdr:col>28</xdr:col>
      <xdr:colOff>209550</xdr:colOff>
      <xdr:row>13</xdr:row>
      <xdr:rowOff>6350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544FDCA2-AF20-4DD0-9C07-674A6CD197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1660525</xdr:colOff>
      <xdr:row>2</xdr:row>
      <xdr:rowOff>0</xdr:rowOff>
    </xdr:from>
    <xdr:to>
      <xdr:col>13</xdr:col>
      <xdr:colOff>581025</xdr:colOff>
      <xdr:row>15</xdr:row>
      <xdr:rowOff>152400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95932B1D-97D5-4C4D-9E6C-8EBBD749539A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521575" y="374650"/>
              <a:ext cx="4337050" cy="25527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hu-HU" sz="1100"/>
                <a:t>Ez a diagram nem érhető el az Excel ezen verziójában.
Ha szerkeszti ezt az alakzatot, vagy más formátumba menti a munkafüzetet, azzal végleg tönkreteszi a diagramot.</a:t>
              </a:r>
            </a:p>
          </xdr:txBody>
        </xdr:sp>
      </mc:Fallback>
    </mc:AlternateContent>
    <xdr:clientData/>
  </xdr:twoCellAnchor>
  <xdr:twoCellAnchor>
    <xdr:from>
      <xdr:col>21</xdr:col>
      <xdr:colOff>390979</xdr:colOff>
      <xdr:row>13</xdr:row>
      <xdr:rowOff>155121</xdr:rowOff>
    </xdr:from>
    <xdr:to>
      <xdr:col>27</xdr:col>
      <xdr:colOff>390979</xdr:colOff>
      <xdr:row>23</xdr:row>
      <xdr:rowOff>146050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C3E5D3D-44A9-48DF-BA6B-FA39E43D06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355600</xdr:colOff>
      <xdr:row>1</xdr:row>
      <xdr:rowOff>158750</xdr:rowOff>
    </xdr:from>
    <xdr:to>
      <xdr:col>27</xdr:col>
      <xdr:colOff>355600</xdr:colOff>
      <xdr:row>11</xdr:row>
      <xdr:rowOff>165100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EF4400F-8CE9-4587-BB15-1491BDCAE5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1400175</xdr:colOff>
      <xdr:row>4</xdr:row>
      <xdr:rowOff>9525</xdr:rowOff>
    </xdr:from>
    <xdr:to>
      <xdr:col>5</xdr:col>
      <xdr:colOff>1946275</xdr:colOff>
      <xdr:row>18</xdr:row>
      <xdr:rowOff>174625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21C97A8-BCE5-4DB1-8757-8721AB3FE00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2254bdc65b686075/Documents/mioRioTuff/VesicularityData/EHU_2_1_Sza/data/EHU_2-1_Sz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w data"/>
      <sheetName val="Sheet4"/>
      <sheetName val="raw data stat"/>
    </sheetNames>
    <sheetDataSet>
      <sheetData sheetId="0"/>
      <sheetData sheetId="1"/>
      <sheetData sheetId="2">
        <row r="4">
          <cell r="R4">
            <v>0</v>
          </cell>
        </row>
        <row r="5">
          <cell r="R5">
            <v>10</v>
          </cell>
        </row>
        <row r="6">
          <cell r="R6">
            <v>20</v>
          </cell>
        </row>
        <row r="7">
          <cell r="R7">
            <v>30</v>
          </cell>
        </row>
        <row r="8">
          <cell r="R8">
            <v>40</v>
          </cell>
        </row>
        <row r="9">
          <cell r="R9">
            <v>50</v>
          </cell>
        </row>
        <row r="10">
          <cell r="R10">
            <v>60</v>
          </cell>
        </row>
        <row r="11">
          <cell r="R11">
            <v>70</v>
          </cell>
        </row>
        <row r="12">
          <cell r="R12">
            <v>80</v>
          </cell>
        </row>
        <row r="13">
          <cell r="R13">
            <v>90</v>
          </cell>
        </row>
        <row r="14">
          <cell r="R14">
            <v>100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28"/>
  <sheetViews>
    <sheetView tabSelected="1" topLeftCell="I1" zoomScale="85" zoomScaleNormal="85" workbookViewId="0">
      <selection activeCell="N22" sqref="N22"/>
    </sheetView>
  </sheetViews>
  <sheetFormatPr defaultRowHeight="14.5" x14ac:dyDescent="0.35"/>
  <cols>
    <col min="2" max="2" width="19.54296875" bestFit="1" customWidth="1"/>
    <col min="3" max="3" width="29.54296875" style="8" bestFit="1" customWidth="1"/>
    <col min="6" max="6" width="24.453125" customWidth="1"/>
    <col min="7" max="7" width="15.453125" customWidth="1"/>
    <col min="8" max="8" width="9.7265625" bestFit="1" customWidth="1"/>
    <col min="18" max="18" width="10.54296875" bestFit="1" customWidth="1"/>
    <col min="19" max="19" width="13.54296875" bestFit="1" customWidth="1"/>
    <col min="21" max="21" width="10.54296875" bestFit="1" customWidth="1"/>
    <col min="22" max="22" width="13.54296875" bestFit="1" customWidth="1"/>
  </cols>
  <sheetData>
    <row r="1" spans="1:22" x14ac:dyDescent="0.35">
      <c r="A1" t="s">
        <v>0</v>
      </c>
      <c r="B1" t="s">
        <v>1</v>
      </c>
      <c r="C1" s="8" t="s">
        <v>2</v>
      </c>
    </row>
    <row r="2" spans="1:22" x14ac:dyDescent="0.35">
      <c r="A2">
        <v>1</v>
      </c>
      <c r="B2">
        <v>92.165000000000006</v>
      </c>
      <c r="C2" s="9">
        <f>100-B2</f>
        <v>7.8349999999999937</v>
      </c>
    </row>
    <row r="3" spans="1:22" ht="15" thickBot="1" x14ac:dyDescent="0.4">
      <c r="A3">
        <v>2</v>
      </c>
      <c r="B3">
        <v>60.341000000000001</v>
      </c>
      <c r="C3" s="9">
        <f t="shared" ref="C3:C66" si="0">100-B3</f>
        <v>39.658999999999999</v>
      </c>
      <c r="F3" s="15">
        <v>0</v>
      </c>
      <c r="M3" s="6"/>
      <c r="N3" s="6"/>
      <c r="O3" s="6"/>
      <c r="P3" s="6"/>
      <c r="Q3" s="24" t="s">
        <v>25</v>
      </c>
      <c r="R3" s="24"/>
      <c r="S3" s="24"/>
      <c r="T3" s="24"/>
      <c r="U3" s="24"/>
      <c r="V3" s="24"/>
    </row>
    <row r="4" spans="1:22" x14ac:dyDescent="0.35">
      <c r="A4">
        <v>3</v>
      </c>
      <c r="B4">
        <v>47.17</v>
      </c>
      <c r="C4" s="9">
        <f t="shared" si="0"/>
        <v>52.83</v>
      </c>
      <c r="F4" s="15">
        <v>10</v>
      </c>
      <c r="O4" s="1"/>
      <c r="Q4" s="4" t="s">
        <v>3</v>
      </c>
      <c r="R4" s="4" t="s">
        <v>4</v>
      </c>
      <c r="S4" s="4" t="s">
        <v>5</v>
      </c>
      <c r="T4" s="4" t="s">
        <v>3</v>
      </c>
      <c r="U4" s="4" t="s">
        <v>4</v>
      </c>
      <c r="V4" s="4" t="s">
        <v>5</v>
      </c>
    </row>
    <row r="5" spans="1:22" x14ac:dyDescent="0.35">
      <c r="A5">
        <v>4</v>
      </c>
      <c r="B5">
        <v>24.254999999999999</v>
      </c>
      <c r="C5" s="9">
        <f t="shared" si="0"/>
        <v>75.745000000000005</v>
      </c>
      <c r="F5" s="15">
        <v>20</v>
      </c>
      <c r="O5" s="1"/>
      <c r="Q5">
        <v>0</v>
      </c>
      <c r="R5">
        <v>0</v>
      </c>
      <c r="S5" s="1">
        <v>0</v>
      </c>
      <c r="T5">
        <v>70</v>
      </c>
      <c r="U5">
        <v>26</v>
      </c>
      <c r="V5" s="1">
        <v>0.22608695652173913</v>
      </c>
    </row>
    <row r="6" spans="1:22" x14ac:dyDescent="0.35">
      <c r="A6">
        <v>5</v>
      </c>
      <c r="B6">
        <v>38.75</v>
      </c>
      <c r="C6" s="9">
        <f t="shared" si="0"/>
        <v>61.25</v>
      </c>
      <c r="F6" s="15">
        <v>30</v>
      </c>
      <c r="O6" s="1"/>
      <c r="Q6">
        <v>10</v>
      </c>
      <c r="R6">
        <v>2</v>
      </c>
      <c r="S6" s="1">
        <v>1.7391304347826087E-2</v>
      </c>
      <c r="T6">
        <v>80</v>
      </c>
      <c r="U6">
        <v>23</v>
      </c>
      <c r="V6" s="1">
        <v>0.42608695652173911</v>
      </c>
    </row>
    <row r="7" spans="1:22" x14ac:dyDescent="0.35">
      <c r="A7">
        <v>6</v>
      </c>
      <c r="B7">
        <v>69.230999999999995</v>
      </c>
      <c r="C7" s="9">
        <f t="shared" si="0"/>
        <v>30.769000000000005</v>
      </c>
      <c r="F7" s="15">
        <v>40</v>
      </c>
      <c r="O7" s="1"/>
      <c r="Q7">
        <v>20</v>
      </c>
      <c r="R7">
        <v>5</v>
      </c>
      <c r="S7" s="1">
        <v>6.0869565217391307E-2</v>
      </c>
      <c r="T7">
        <v>50</v>
      </c>
      <c r="U7">
        <v>19</v>
      </c>
      <c r="V7" s="1">
        <v>0.59130434782608698</v>
      </c>
    </row>
    <row r="8" spans="1:22" x14ac:dyDescent="0.35">
      <c r="A8">
        <v>7</v>
      </c>
      <c r="B8">
        <v>46.341000000000001</v>
      </c>
      <c r="C8" s="9">
        <f t="shared" si="0"/>
        <v>53.658999999999999</v>
      </c>
      <c r="F8" s="15">
        <v>50</v>
      </c>
      <c r="O8" s="1"/>
      <c r="Q8">
        <v>30</v>
      </c>
      <c r="R8">
        <v>9</v>
      </c>
      <c r="S8" s="1">
        <v>0.1391304347826087</v>
      </c>
      <c r="T8">
        <v>60</v>
      </c>
      <c r="U8">
        <v>18</v>
      </c>
      <c r="V8" s="1">
        <v>0.74782608695652175</v>
      </c>
    </row>
    <row r="9" spans="1:22" x14ac:dyDescent="0.35">
      <c r="A9">
        <v>8</v>
      </c>
      <c r="B9">
        <v>50.709000000000003</v>
      </c>
      <c r="C9" s="9">
        <f t="shared" si="0"/>
        <v>49.290999999999997</v>
      </c>
      <c r="F9" s="15">
        <v>60</v>
      </c>
      <c r="O9" s="1"/>
      <c r="Q9">
        <v>40</v>
      </c>
      <c r="R9">
        <v>12</v>
      </c>
      <c r="S9" s="1">
        <v>0.24347826086956523</v>
      </c>
      <c r="T9">
        <v>40</v>
      </c>
      <c r="U9">
        <v>12</v>
      </c>
      <c r="V9" s="1">
        <v>0.85217391304347823</v>
      </c>
    </row>
    <row r="10" spans="1:22" x14ac:dyDescent="0.35">
      <c r="A10">
        <v>9</v>
      </c>
      <c r="B10">
        <v>39.268999999999998</v>
      </c>
      <c r="C10" s="9">
        <f t="shared" si="0"/>
        <v>60.731000000000002</v>
      </c>
      <c r="F10" s="15">
        <v>70</v>
      </c>
      <c r="O10" s="1"/>
      <c r="Q10">
        <v>50</v>
      </c>
      <c r="R10">
        <v>19</v>
      </c>
      <c r="S10" s="1">
        <v>0.40869565217391307</v>
      </c>
      <c r="T10">
        <v>30</v>
      </c>
      <c r="U10">
        <v>9</v>
      </c>
      <c r="V10" s="1">
        <v>0.93043478260869561</v>
      </c>
    </row>
    <row r="11" spans="1:22" x14ac:dyDescent="0.35">
      <c r="A11">
        <v>10</v>
      </c>
      <c r="B11">
        <v>71.825999999999993</v>
      </c>
      <c r="C11" s="9">
        <f t="shared" si="0"/>
        <v>28.174000000000007</v>
      </c>
      <c r="F11" s="15">
        <v>80</v>
      </c>
      <c r="O11" s="1"/>
      <c r="Q11">
        <v>60</v>
      </c>
      <c r="R11">
        <v>18</v>
      </c>
      <c r="S11" s="1">
        <v>0.56521739130434778</v>
      </c>
      <c r="T11">
        <v>20</v>
      </c>
      <c r="U11">
        <v>5</v>
      </c>
      <c r="V11" s="1">
        <v>0.97391304347826091</v>
      </c>
    </row>
    <row r="12" spans="1:22" x14ac:dyDescent="0.35">
      <c r="A12">
        <v>11</v>
      </c>
      <c r="B12">
        <v>70.52</v>
      </c>
      <c r="C12" s="9">
        <f t="shared" si="0"/>
        <v>29.480000000000004</v>
      </c>
      <c r="F12" s="15">
        <v>90</v>
      </c>
      <c r="O12" s="1"/>
      <c r="Q12">
        <v>70</v>
      </c>
      <c r="R12">
        <v>26</v>
      </c>
      <c r="S12" s="1">
        <v>0.79130434782608694</v>
      </c>
      <c r="T12">
        <v>10</v>
      </c>
      <c r="U12">
        <v>2</v>
      </c>
      <c r="V12" s="1">
        <v>0.99130434782608701</v>
      </c>
    </row>
    <row r="13" spans="1:22" x14ac:dyDescent="0.35">
      <c r="A13">
        <v>12</v>
      </c>
      <c r="B13">
        <v>58.402999999999999</v>
      </c>
      <c r="C13" s="9">
        <f t="shared" si="0"/>
        <v>41.597000000000001</v>
      </c>
      <c r="F13" s="15">
        <v>100</v>
      </c>
      <c r="O13" s="1"/>
      <c r="Q13">
        <v>80</v>
      </c>
      <c r="R13">
        <v>23</v>
      </c>
      <c r="S13" s="1">
        <v>0.99130434782608701</v>
      </c>
      <c r="T13">
        <v>90</v>
      </c>
      <c r="U13">
        <v>1</v>
      </c>
      <c r="V13" s="1">
        <v>1</v>
      </c>
    </row>
    <row r="14" spans="1:22" x14ac:dyDescent="0.35">
      <c r="A14">
        <v>13</v>
      </c>
      <c r="B14">
        <v>78.078999999999994</v>
      </c>
      <c r="C14" s="9">
        <f t="shared" si="0"/>
        <v>21.921000000000006</v>
      </c>
      <c r="O14" s="1"/>
      <c r="Q14">
        <v>90</v>
      </c>
      <c r="R14">
        <v>1</v>
      </c>
      <c r="S14" s="1">
        <v>1</v>
      </c>
      <c r="T14">
        <v>0</v>
      </c>
      <c r="U14">
        <v>0</v>
      </c>
      <c r="V14" s="1">
        <v>1</v>
      </c>
    </row>
    <row r="15" spans="1:22" x14ac:dyDescent="0.35">
      <c r="A15">
        <v>14</v>
      </c>
      <c r="B15">
        <v>57.149000000000001</v>
      </c>
      <c r="C15" s="9">
        <f t="shared" si="0"/>
        <v>42.850999999999999</v>
      </c>
      <c r="O15" s="1"/>
      <c r="Q15">
        <v>100</v>
      </c>
      <c r="R15">
        <v>0</v>
      </c>
      <c r="S15" s="1">
        <v>1</v>
      </c>
      <c r="T15">
        <v>100</v>
      </c>
      <c r="U15">
        <v>0</v>
      </c>
      <c r="V15" s="1">
        <v>1</v>
      </c>
    </row>
    <row r="16" spans="1:22" ht="15" thickBot="1" x14ac:dyDescent="0.4">
      <c r="A16">
        <v>15</v>
      </c>
      <c r="B16">
        <v>80.019000000000005</v>
      </c>
      <c r="C16" s="9">
        <f t="shared" si="0"/>
        <v>19.980999999999995</v>
      </c>
      <c r="Q16" s="2" t="s">
        <v>6</v>
      </c>
      <c r="R16" s="2">
        <v>0</v>
      </c>
      <c r="S16" s="3">
        <v>1</v>
      </c>
      <c r="T16" s="2" t="s">
        <v>6</v>
      </c>
      <c r="U16" s="2">
        <v>0</v>
      </c>
      <c r="V16" s="3">
        <v>1</v>
      </c>
    </row>
    <row r="17" spans="1:7" x14ac:dyDescent="0.35">
      <c r="A17">
        <v>16</v>
      </c>
      <c r="B17">
        <v>46.069000000000003</v>
      </c>
      <c r="C17" s="9">
        <f t="shared" si="0"/>
        <v>53.930999999999997</v>
      </c>
    </row>
    <row r="18" spans="1:7" ht="15" thickBot="1" x14ac:dyDescent="0.4">
      <c r="A18">
        <v>17</v>
      </c>
      <c r="B18">
        <v>67.591999999999999</v>
      </c>
      <c r="C18" s="9">
        <f t="shared" si="0"/>
        <v>32.408000000000001</v>
      </c>
    </row>
    <row r="19" spans="1:7" x14ac:dyDescent="0.35">
      <c r="A19">
        <v>18</v>
      </c>
      <c r="B19">
        <v>50.609000000000002</v>
      </c>
      <c r="C19" s="9">
        <f t="shared" si="0"/>
        <v>49.390999999999998</v>
      </c>
      <c r="F19" s="5" t="str">
        <f>C1</f>
        <v>vesicularity %areafraction of voids</v>
      </c>
      <c r="G19" s="5"/>
    </row>
    <row r="20" spans="1:7" x14ac:dyDescent="0.35">
      <c r="A20">
        <v>19</v>
      </c>
      <c r="B20">
        <v>34.042000000000002</v>
      </c>
      <c r="C20" s="9">
        <f t="shared" si="0"/>
        <v>65.957999999999998</v>
      </c>
    </row>
    <row r="21" spans="1:7" x14ac:dyDescent="0.35">
      <c r="A21">
        <v>20</v>
      </c>
      <c r="B21">
        <v>59.094999999999999</v>
      </c>
      <c r="C21" s="9">
        <f t="shared" si="0"/>
        <v>40.905000000000001</v>
      </c>
      <c r="F21" t="s">
        <v>7</v>
      </c>
      <c r="G21" s="10">
        <v>52.84253913043478</v>
      </c>
    </row>
    <row r="22" spans="1:7" x14ac:dyDescent="0.35">
      <c r="A22">
        <v>21</v>
      </c>
      <c r="B22">
        <v>31.227</v>
      </c>
      <c r="C22" s="9">
        <f t="shared" si="0"/>
        <v>68.772999999999996</v>
      </c>
      <c r="F22" t="s">
        <v>8</v>
      </c>
      <c r="G22">
        <v>1.7346374308979695</v>
      </c>
    </row>
    <row r="23" spans="1:7" x14ac:dyDescent="0.35">
      <c r="A23">
        <v>22</v>
      </c>
      <c r="B23">
        <v>67.117999999999995</v>
      </c>
      <c r="C23" s="9">
        <f t="shared" si="0"/>
        <v>32.882000000000005</v>
      </c>
      <c r="F23" t="s">
        <v>9</v>
      </c>
      <c r="G23">
        <v>55.061</v>
      </c>
    </row>
    <row r="24" spans="1:7" x14ac:dyDescent="0.35">
      <c r="A24">
        <v>23</v>
      </c>
      <c r="B24">
        <v>42.988999999999997</v>
      </c>
      <c r="C24" s="9">
        <f t="shared" si="0"/>
        <v>57.011000000000003</v>
      </c>
      <c r="F24" t="s">
        <v>10</v>
      </c>
      <c r="G24" t="e">
        <v>#N/A</v>
      </c>
    </row>
    <row r="25" spans="1:7" x14ac:dyDescent="0.35">
      <c r="A25">
        <v>24</v>
      </c>
      <c r="B25">
        <v>61.595999999999997</v>
      </c>
      <c r="C25" s="9">
        <f t="shared" si="0"/>
        <v>38.404000000000003</v>
      </c>
      <c r="F25" t="s">
        <v>11</v>
      </c>
      <c r="G25">
        <v>18.601914065958788</v>
      </c>
    </row>
    <row r="26" spans="1:7" x14ac:dyDescent="0.35">
      <c r="A26">
        <v>25</v>
      </c>
      <c r="B26">
        <v>67.796000000000006</v>
      </c>
      <c r="C26" s="9">
        <f t="shared" si="0"/>
        <v>32.203999999999994</v>
      </c>
      <c r="F26" t="s">
        <v>12</v>
      </c>
      <c r="G26">
        <v>346.03120691731539</v>
      </c>
    </row>
    <row r="27" spans="1:7" x14ac:dyDescent="0.35">
      <c r="A27">
        <v>26</v>
      </c>
      <c r="B27">
        <v>55.667000000000002</v>
      </c>
      <c r="C27" s="9">
        <f t="shared" si="0"/>
        <v>44.332999999999998</v>
      </c>
      <c r="F27" t="s">
        <v>13</v>
      </c>
      <c r="G27">
        <v>-0.64549256827585832</v>
      </c>
    </row>
    <row r="28" spans="1:7" x14ac:dyDescent="0.35">
      <c r="A28">
        <v>27</v>
      </c>
      <c r="B28">
        <v>41.581000000000003</v>
      </c>
      <c r="C28" s="9">
        <f t="shared" si="0"/>
        <v>58.418999999999997</v>
      </c>
      <c r="F28" t="s">
        <v>14</v>
      </c>
      <c r="G28">
        <v>-0.53146678418853588</v>
      </c>
    </row>
    <row r="29" spans="1:7" x14ac:dyDescent="0.35">
      <c r="A29">
        <v>28</v>
      </c>
      <c r="B29">
        <v>41.326999999999998</v>
      </c>
      <c r="C29" s="9">
        <f t="shared" si="0"/>
        <v>58.673000000000002</v>
      </c>
      <c r="F29" t="s">
        <v>15</v>
      </c>
      <c r="G29" s="10">
        <v>73.974000000000004</v>
      </c>
    </row>
    <row r="30" spans="1:7" x14ac:dyDescent="0.35">
      <c r="A30">
        <v>29</v>
      </c>
      <c r="B30">
        <v>65.635999999999996</v>
      </c>
      <c r="C30" s="9">
        <f t="shared" si="0"/>
        <v>34.364000000000004</v>
      </c>
      <c r="F30" t="s">
        <v>16</v>
      </c>
      <c r="G30">
        <v>7.4560000000000031</v>
      </c>
    </row>
    <row r="31" spans="1:7" x14ac:dyDescent="0.35">
      <c r="A31">
        <v>30</v>
      </c>
      <c r="B31">
        <v>37.598999999999997</v>
      </c>
      <c r="C31" s="9">
        <f t="shared" si="0"/>
        <v>62.401000000000003</v>
      </c>
      <c r="F31" t="s">
        <v>17</v>
      </c>
      <c r="G31">
        <v>81.430000000000007</v>
      </c>
    </row>
    <row r="32" spans="1:7" x14ac:dyDescent="0.35">
      <c r="A32">
        <v>31</v>
      </c>
      <c r="B32">
        <v>28.35</v>
      </c>
      <c r="C32" s="9">
        <f t="shared" si="0"/>
        <v>71.650000000000006</v>
      </c>
      <c r="F32" t="s">
        <v>18</v>
      </c>
      <c r="G32">
        <v>6076.8919999999998</v>
      </c>
    </row>
    <row r="33" spans="1:7" x14ac:dyDescent="0.35">
      <c r="A33">
        <v>32</v>
      </c>
      <c r="B33">
        <v>25.391999999999999</v>
      </c>
      <c r="C33" s="9">
        <f t="shared" si="0"/>
        <v>74.608000000000004</v>
      </c>
      <c r="F33" t="s">
        <v>19</v>
      </c>
      <c r="G33">
        <v>115</v>
      </c>
    </row>
    <row r="34" spans="1:7" ht="15" thickBot="1" x14ac:dyDescent="0.4">
      <c r="A34">
        <v>33</v>
      </c>
      <c r="B34">
        <v>32.598999999999997</v>
      </c>
      <c r="C34" s="9">
        <f t="shared" si="0"/>
        <v>67.40100000000001</v>
      </c>
      <c r="F34" s="2" t="s">
        <v>20</v>
      </c>
      <c r="G34" s="2">
        <v>3.4363033903895102</v>
      </c>
    </row>
    <row r="35" spans="1:7" x14ac:dyDescent="0.35">
      <c r="A35">
        <v>34</v>
      </c>
      <c r="B35">
        <v>27.300999999999998</v>
      </c>
      <c r="C35" s="9">
        <f t="shared" si="0"/>
        <v>72.698999999999998</v>
      </c>
    </row>
    <row r="36" spans="1:7" x14ac:dyDescent="0.35">
      <c r="A36">
        <v>35</v>
      </c>
      <c r="B36">
        <v>18.57</v>
      </c>
      <c r="C36" s="9">
        <f t="shared" si="0"/>
        <v>81.430000000000007</v>
      </c>
    </row>
    <row r="37" spans="1:7" x14ac:dyDescent="0.35">
      <c r="A37">
        <v>36</v>
      </c>
      <c r="B37">
        <v>28.088999999999999</v>
      </c>
      <c r="C37" s="9">
        <f t="shared" si="0"/>
        <v>71.911000000000001</v>
      </c>
    </row>
    <row r="38" spans="1:7" x14ac:dyDescent="0.35">
      <c r="A38">
        <v>37</v>
      </c>
      <c r="B38">
        <v>45.040999999999997</v>
      </c>
      <c r="C38" s="9">
        <f t="shared" si="0"/>
        <v>54.959000000000003</v>
      </c>
    </row>
    <row r="39" spans="1:7" x14ac:dyDescent="0.35">
      <c r="A39">
        <v>38</v>
      </c>
      <c r="B39">
        <v>25.805</v>
      </c>
      <c r="C39" s="9">
        <f t="shared" si="0"/>
        <v>74.194999999999993</v>
      </c>
    </row>
    <row r="40" spans="1:7" x14ac:dyDescent="0.35">
      <c r="A40">
        <v>39</v>
      </c>
      <c r="B40">
        <v>29.716000000000001</v>
      </c>
      <c r="C40" s="9">
        <f t="shared" si="0"/>
        <v>70.283999999999992</v>
      </c>
    </row>
    <row r="41" spans="1:7" x14ac:dyDescent="0.35">
      <c r="A41">
        <v>40</v>
      </c>
      <c r="B41">
        <v>47.484999999999999</v>
      </c>
      <c r="C41" s="9">
        <f t="shared" si="0"/>
        <v>52.515000000000001</v>
      </c>
    </row>
    <row r="42" spans="1:7" x14ac:dyDescent="0.35">
      <c r="A42">
        <v>41</v>
      </c>
      <c r="B42">
        <v>43.965000000000003</v>
      </c>
      <c r="C42" s="9">
        <f t="shared" si="0"/>
        <v>56.034999999999997</v>
      </c>
    </row>
    <row r="43" spans="1:7" x14ac:dyDescent="0.35">
      <c r="A43">
        <v>42</v>
      </c>
      <c r="B43">
        <v>39.79</v>
      </c>
      <c r="C43" s="9">
        <f t="shared" si="0"/>
        <v>60.21</v>
      </c>
    </row>
    <row r="44" spans="1:7" x14ac:dyDescent="0.35">
      <c r="A44">
        <v>43</v>
      </c>
      <c r="B44">
        <v>52.847000000000001</v>
      </c>
      <c r="C44" s="9">
        <f t="shared" si="0"/>
        <v>47.152999999999999</v>
      </c>
    </row>
    <row r="45" spans="1:7" x14ac:dyDescent="0.35">
      <c r="A45">
        <v>44</v>
      </c>
      <c r="B45">
        <v>49.206000000000003</v>
      </c>
      <c r="C45" s="9">
        <f t="shared" si="0"/>
        <v>50.793999999999997</v>
      </c>
    </row>
    <row r="46" spans="1:7" x14ac:dyDescent="0.35">
      <c r="A46">
        <v>45</v>
      </c>
      <c r="B46">
        <v>59.213000000000001</v>
      </c>
      <c r="C46" s="9">
        <f t="shared" si="0"/>
        <v>40.786999999999999</v>
      </c>
    </row>
    <row r="47" spans="1:7" x14ac:dyDescent="0.35">
      <c r="A47">
        <v>46</v>
      </c>
      <c r="B47">
        <v>36.600999999999999</v>
      </c>
      <c r="C47" s="9">
        <f t="shared" si="0"/>
        <v>63.399000000000001</v>
      </c>
    </row>
    <row r="48" spans="1:7" x14ac:dyDescent="0.35">
      <c r="A48">
        <v>47</v>
      </c>
      <c r="B48">
        <v>34.401000000000003</v>
      </c>
      <c r="C48" s="9">
        <f t="shared" si="0"/>
        <v>65.59899999999999</v>
      </c>
    </row>
    <row r="49" spans="1:3" x14ac:dyDescent="0.35">
      <c r="A49">
        <v>48</v>
      </c>
      <c r="B49">
        <v>25.785</v>
      </c>
      <c r="C49" s="9">
        <f t="shared" si="0"/>
        <v>74.215000000000003</v>
      </c>
    </row>
    <row r="50" spans="1:3" x14ac:dyDescent="0.35">
      <c r="A50">
        <v>49</v>
      </c>
      <c r="B50">
        <v>44.939</v>
      </c>
      <c r="C50" s="9">
        <f t="shared" si="0"/>
        <v>55.061</v>
      </c>
    </row>
    <row r="51" spans="1:3" x14ac:dyDescent="0.35">
      <c r="A51">
        <v>50</v>
      </c>
      <c r="B51">
        <v>20.355</v>
      </c>
      <c r="C51" s="9">
        <f t="shared" si="0"/>
        <v>79.644999999999996</v>
      </c>
    </row>
    <row r="52" spans="1:3" x14ac:dyDescent="0.35">
      <c r="A52">
        <v>51</v>
      </c>
      <c r="B52">
        <v>45.146999999999998</v>
      </c>
      <c r="C52" s="9">
        <f t="shared" si="0"/>
        <v>54.853000000000002</v>
      </c>
    </row>
    <row r="53" spans="1:3" x14ac:dyDescent="0.35">
      <c r="A53">
        <v>52</v>
      </c>
      <c r="B53">
        <v>66.510999999999996</v>
      </c>
      <c r="C53" s="9">
        <f t="shared" si="0"/>
        <v>33.489000000000004</v>
      </c>
    </row>
    <row r="54" spans="1:3" x14ac:dyDescent="0.35">
      <c r="A54">
        <v>53</v>
      </c>
      <c r="B54">
        <v>34.472000000000001</v>
      </c>
      <c r="C54" s="9">
        <f t="shared" si="0"/>
        <v>65.527999999999992</v>
      </c>
    </row>
    <row r="55" spans="1:3" x14ac:dyDescent="0.35">
      <c r="A55">
        <v>54</v>
      </c>
      <c r="B55">
        <v>38.253</v>
      </c>
      <c r="C55" s="9">
        <f t="shared" si="0"/>
        <v>61.747</v>
      </c>
    </row>
    <row r="56" spans="1:3" x14ac:dyDescent="0.35">
      <c r="A56">
        <v>55</v>
      </c>
      <c r="B56">
        <v>57.317999999999998</v>
      </c>
      <c r="C56" s="9">
        <f t="shared" si="0"/>
        <v>42.682000000000002</v>
      </c>
    </row>
    <row r="57" spans="1:3" x14ac:dyDescent="0.35">
      <c r="A57">
        <v>56</v>
      </c>
      <c r="B57">
        <v>29.061</v>
      </c>
      <c r="C57" s="9">
        <f t="shared" si="0"/>
        <v>70.938999999999993</v>
      </c>
    </row>
    <row r="58" spans="1:3" x14ac:dyDescent="0.35">
      <c r="A58">
        <v>57</v>
      </c>
      <c r="B58">
        <v>27.352</v>
      </c>
      <c r="C58" s="9">
        <f t="shared" si="0"/>
        <v>72.647999999999996</v>
      </c>
    </row>
    <row r="59" spans="1:3" x14ac:dyDescent="0.35">
      <c r="A59">
        <v>58</v>
      </c>
      <c r="B59">
        <v>34.106999999999999</v>
      </c>
      <c r="C59" s="9">
        <f t="shared" si="0"/>
        <v>65.893000000000001</v>
      </c>
    </row>
    <row r="60" spans="1:3" x14ac:dyDescent="0.35">
      <c r="A60">
        <v>59</v>
      </c>
      <c r="B60">
        <v>31.782</v>
      </c>
      <c r="C60" s="9">
        <f t="shared" si="0"/>
        <v>68.218000000000004</v>
      </c>
    </row>
    <row r="61" spans="1:3" x14ac:dyDescent="0.35">
      <c r="A61">
        <v>60</v>
      </c>
      <c r="B61">
        <v>39.042999999999999</v>
      </c>
      <c r="C61" s="9">
        <f t="shared" si="0"/>
        <v>60.957000000000001</v>
      </c>
    </row>
    <row r="62" spans="1:3" x14ac:dyDescent="0.35">
      <c r="A62">
        <v>61</v>
      </c>
      <c r="B62">
        <v>55.082999999999998</v>
      </c>
      <c r="C62" s="9">
        <f t="shared" si="0"/>
        <v>44.917000000000002</v>
      </c>
    </row>
    <row r="63" spans="1:3" x14ac:dyDescent="0.35">
      <c r="A63">
        <v>62</v>
      </c>
      <c r="B63">
        <v>28.356999999999999</v>
      </c>
      <c r="C63" s="9">
        <f t="shared" si="0"/>
        <v>71.643000000000001</v>
      </c>
    </row>
    <row r="64" spans="1:3" x14ac:dyDescent="0.35">
      <c r="A64">
        <v>63</v>
      </c>
      <c r="B64">
        <v>65.847999999999999</v>
      </c>
      <c r="C64" s="9">
        <f t="shared" si="0"/>
        <v>34.152000000000001</v>
      </c>
    </row>
    <row r="65" spans="1:3" x14ac:dyDescent="0.35">
      <c r="A65">
        <v>64</v>
      </c>
      <c r="B65">
        <v>75.222999999999999</v>
      </c>
      <c r="C65" s="9">
        <f t="shared" si="0"/>
        <v>24.777000000000001</v>
      </c>
    </row>
    <row r="66" spans="1:3" x14ac:dyDescent="0.35">
      <c r="A66">
        <v>65</v>
      </c>
      <c r="B66">
        <v>85.263999999999996</v>
      </c>
      <c r="C66" s="9">
        <f t="shared" si="0"/>
        <v>14.736000000000004</v>
      </c>
    </row>
    <row r="67" spans="1:3" x14ac:dyDescent="0.35">
      <c r="A67">
        <v>66</v>
      </c>
      <c r="B67">
        <v>72.742999999999995</v>
      </c>
      <c r="C67" s="9">
        <f t="shared" ref="C67:C116" si="1">100-B67</f>
        <v>27.257000000000005</v>
      </c>
    </row>
    <row r="68" spans="1:3" x14ac:dyDescent="0.35">
      <c r="A68">
        <v>67</v>
      </c>
      <c r="B68">
        <v>32.417999999999999</v>
      </c>
      <c r="C68" s="9">
        <f t="shared" si="1"/>
        <v>67.581999999999994</v>
      </c>
    </row>
    <row r="69" spans="1:3" x14ac:dyDescent="0.35">
      <c r="A69">
        <v>68</v>
      </c>
      <c r="B69">
        <v>29.239000000000001</v>
      </c>
      <c r="C69" s="9">
        <f t="shared" si="1"/>
        <v>70.760999999999996</v>
      </c>
    </row>
    <row r="70" spans="1:3" x14ac:dyDescent="0.35">
      <c r="A70">
        <v>69</v>
      </c>
      <c r="B70">
        <v>66.477000000000004</v>
      </c>
      <c r="C70" s="9">
        <f t="shared" si="1"/>
        <v>33.522999999999996</v>
      </c>
    </row>
    <row r="71" spans="1:3" x14ac:dyDescent="0.35">
      <c r="A71">
        <v>70</v>
      </c>
      <c r="B71">
        <v>41.177999999999997</v>
      </c>
      <c r="C71" s="9">
        <f t="shared" si="1"/>
        <v>58.822000000000003</v>
      </c>
    </row>
    <row r="72" spans="1:3" x14ac:dyDescent="0.35">
      <c r="A72">
        <v>71</v>
      </c>
      <c r="B72">
        <v>51.24</v>
      </c>
      <c r="C72" s="9">
        <f t="shared" si="1"/>
        <v>48.76</v>
      </c>
    </row>
    <row r="73" spans="1:3" x14ac:dyDescent="0.35">
      <c r="A73">
        <v>72</v>
      </c>
      <c r="B73">
        <v>54.587000000000003</v>
      </c>
      <c r="C73" s="9">
        <f t="shared" si="1"/>
        <v>45.412999999999997</v>
      </c>
    </row>
    <row r="74" spans="1:3" x14ac:dyDescent="0.35">
      <c r="A74">
        <v>73</v>
      </c>
      <c r="B74">
        <v>37.314999999999998</v>
      </c>
      <c r="C74" s="9">
        <f t="shared" si="1"/>
        <v>62.685000000000002</v>
      </c>
    </row>
    <row r="75" spans="1:3" x14ac:dyDescent="0.35">
      <c r="A75">
        <v>74</v>
      </c>
      <c r="B75">
        <v>52.204999999999998</v>
      </c>
      <c r="C75" s="9">
        <f t="shared" si="1"/>
        <v>47.795000000000002</v>
      </c>
    </row>
    <row r="76" spans="1:3" x14ac:dyDescent="0.35">
      <c r="A76">
        <v>75</v>
      </c>
      <c r="B76">
        <v>41.643000000000001</v>
      </c>
      <c r="C76" s="9">
        <f t="shared" si="1"/>
        <v>58.356999999999999</v>
      </c>
    </row>
    <row r="77" spans="1:3" x14ac:dyDescent="0.35">
      <c r="A77">
        <v>76</v>
      </c>
      <c r="B77">
        <v>72.001000000000005</v>
      </c>
      <c r="C77" s="9">
        <f t="shared" si="1"/>
        <v>27.998999999999995</v>
      </c>
    </row>
    <row r="78" spans="1:3" x14ac:dyDescent="0.35">
      <c r="A78">
        <v>77</v>
      </c>
      <c r="B78">
        <v>34.262</v>
      </c>
      <c r="C78" s="9">
        <f t="shared" si="1"/>
        <v>65.738</v>
      </c>
    </row>
    <row r="79" spans="1:3" x14ac:dyDescent="0.35">
      <c r="A79">
        <v>78</v>
      </c>
      <c r="B79">
        <v>57.170999999999999</v>
      </c>
      <c r="C79" s="9">
        <f t="shared" si="1"/>
        <v>42.829000000000001</v>
      </c>
    </row>
    <row r="80" spans="1:3" x14ac:dyDescent="0.35">
      <c r="A80">
        <v>79</v>
      </c>
      <c r="B80">
        <v>51.911999999999999</v>
      </c>
      <c r="C80" s="9">
        <f t="shared" si="1"/>
        <v>48.088000000000001</v>
      </c>
    </row>
    <row r="81" spans="1:3" x14ac:dyDescent="0.35">
      <c r="A81">
        <v>80</v>
      </c>
      <c r="B81">
        <v>34.648000000000003</v>
      </c>
      <c r="C81" s="9">
        <f t="shared" si="1"/>
        <v>65.352000000000004</v>
      </c>
    </row>
    <row r="82" spans="1:3" x14ac:dyDescent="0.35">
      <c r="A82">
        <v>81</v>
      </c>
      <c r="B82">
        <v>23.478999999999999</v>
      </c>
      <c r="C82" s="9">
        <f t="shared" si="1"/>
        <v>76.521000000000001</v>
      </c>
    </row>
    <row r="83" spans="1:3" x14ac:dyDescent="0.35">
      <c r="A83">
        <v>82</v>
      </c>
      <c r="B83">
        <v>30.2</v>
      </c>
      <c r="C83" s="9">
        <f t="shared" si="1"/>
        <v>69.8</v>
      </c>
    </row>
    <row r="84" spans="1:3" x14ac:dyDescent="0.35">
      <c r="A84">
        <v>83</v>
      </c>
      <c r="B84">
        <v>79.522000000000006</v>
      </c>
      <c r="C84" s="9">
        <f t="shared" si="1"/>
        <v>20.477999999999994</v>
      </c>
    </row>
    <row r="85" spans="1:3" x14ac:dyDescent="0.35">
      <c r="A85">
        <v>84</v>
      </c>
      <c r="B85">
        <v>92.543999999999997</v>
      </c>
      <c r="C85" s="9">
        <f t="shared" si="1"/>
        <v>7.4560000000000031</v>
      </c>
    </row>
    <row r="86" spans="1:3" x14ac:dyDescent="0.35">
      <c r="A86">
        <v>85</v>
      </c>
      <c r="B86">
        <v>69.575000000000003</v>
      </c>
      <c r="C86" s="9">
        <f t="shared" si="1"/>
        <v>30.424999999999997</v>
      </c>
    </row>
    <row r="87" spans="1:3" x14ac:dyDescent="0.35">
      <c r="A87">
        <v>86</v>
      </c>
      <c r="B87">
        <v>75.766999999999996</v>
      </c>
      <c r="C87" s="9">
        <f t="shared" si="1"/>
        <v>24.233000000000004</v>
      </c>
    </row>
    <row r="88" spans="1:3" x14ac:dyDescent="0.35">
      <c r="A88">
        <v>87</v>
      </c>
      <c r="B88">
        <v>23.795000000000002</v>
      </c>
      <c r="C88" s="9">
        <f t="shared" si="1"/>
        <v>76.204999999999998</v>
      </c>
    </row>
    <row r="89" spans="1:3" x14ac:dyDescent="0.35">
      <c r="A89">
        <v>88</v>
      </c>
      <c r="B89">
        <v>49.28</v>
      </c>
      <c r="C89" s="9">
        <f t="shared" si="1"/>
        <v>50.72</v>
      </c>
    </row>
    <row r="90" spans="1:3" x14ac:dyDescent="0.35">
      <c r="A90">
        <v>89</v>
      </c>
      <c r="B90">
        <v>84.281000000000006</v>
      </c>
      <c r="C90" s="9">
        <f t="shared" si="1"/>
        <v>15.718999999999994</v>
      </c>
    </row>
    <row r="91" spans="1:3" x14ac:dyDescent="0.35">
      <c r="A91">
        <v>90</v>
      </c>
      <c r="B91">
        <v>55.292999999999999</v>
      </c>
      <c r="C91" s="9">
        <f t="shared" si="1"/>
        <v>44.707000000000001</v>
      </c>
    </row>
    <row r="92" spans="1:3" x14ac:dyDescent="0.35">
      <c r="A92">
        <v>91</v>
      </c>
      <c r="B92">
        <v>21.920999999999999</v>
      </c>
      <c r="C92" s="9">
        <f t="shared" si="1"/>
        <v>78.079000000000008</v>
      </c>
    </row>
    <row r="93" spans="1:3" x14ac:dyDescent="0.35">
      <c r="A93">
        <v>92</v>
      </c>
      <c r="B93">
        <v>37.167999999999999</v>
      </c>
      <c r="C93" s="9">
        <f t="shared" si="1"/>
        <v>62.832000000000001</v>
      </c>
    </row>
    <row r="94" spans="1:3" x14ac:dyDescent="0.35">
      <c r="A94">
        <v>93</v>
      </c>
      <c r="B94">
        <v>75.194000000000003</v>
      </c>
      <c r="C94" s="9">
        <f t="shared" si="1"/>
        <v>24.805999999999997</v>
      </c>
    </row>
    <row r="95" spans="1:3" x14ac:dyDescent="0.35">
      <c r="A95">
        <v>94</v>
      </c>
      <c r="B95">
        <v>81.99</v>
      </c>
      <c r="C95" s="9">
        <f t="shared" si="1"/>
        <v>18.010000000000005</v>
      </c>
    </row>
    <row r="96" spans="1:3" x14ac:dyDescent="0.35">
      <c r="A96">
        <v>95</v>
      </c>
      <c r="B96">
        <v>26.565999999999999</v>
      </c>
      <c r="C96" s="9">
        <f t="shared" si="1"/>
        <v>73.433999999999997</v>
      </c>
    </row>
    <row r="97" spans="1:3" x14ac:dyDescent="0.35">
      <c r="A97">
        <v>96</v>
      </c>
      <c r="B97">
        <v>30.766999999999999</v>
      </c>
      <c r="C97" s="9">
        <f t="shared" si="1"/>
        <v>69.233000000000004</v>
      </c>
    </row>
    <row r="98" spans="1:3" x14ac:dyDescent="0.35">
      <c r="A98">
        <v>97</v>
      </c>
      <c r="B98">
        <v>44.984000000000002</v>
      </c>
      <c r="C98" s="9">
        <f t="shared" si="1"/>
        <v>55.015999999999998</v>
      </c>
    </row>
    <row r="99" spans="1:3" x14ac:dyDescent="0.35">
      <c r="A99">
        <v>98</v>
      </c>
      <c r="B99">
        <v>27.311</v>
      </c>
      <c r="C99" s="9">
        <f t="shared" si="1"/>
        <v>72.688999999999993</v>
      </c>
    </row>
    <row r="100" spans="1:3" x14ac:dyDescent="0.35">
      <c r="A100">
        <v>99</v>
      </c>
      <c r="B100">
        <v>33.588000000000001</v>
      </c>
      <c r="C100" s="9">
        <f t="shared" si="1"/>
        <v>66.412000000000006</v>
      </c>
    </row>
    <row r="101" spans="1:3" x14ac:dyDescent="0.35">
      <c r="A101">
        <v>100</v>
      </c>
      <c r="B101">
        <v>36.698999999999998</v>
      </c>
      <c r="C101" s="9">
        <f t="shared" si="1"/>
        <v>63.301000000000002</v>
      </c>
    </row>
    <row r="102" spans="1:3" x14ac:dyDescent="0.35">
      <c r="A102">
        <v>101</v>
      </c>
      <c r="B102">
        <v>52.261000000000003</v>
      </c>
      <c r="C102" s="9">
        <f t="shared" si="1"/>
        <v>47.738999999999997</v>
      </c>
    </row>
    <row r="103" spans="1:3" x14ac:dyDescent="0.35">
      <c r="A103">
        <v>102</v>
      </c>
      <c r="B103">
        <v>48.628</v>
      </c>
      <c r="C103" s="9">
        <f t="shared" si="1"/>
        <v>51.372</v>
      </c>
    </row>
    <row r="104" spans="1:3" x14ac:dyDescent="0.35">
      <c r="A104">
        <v>103</v>
      </c>
      <c r="B104">
        <v>85.376999999999995</v>
      </c>
      <c r="C104" s="9">
        <f t="shared" si="1"/>
        <v>14.623000000000005</v>
      </c>
    </row>
    <row r="105" spans="1:3" x14ac:dyDescent="0.35">
      <c r="A105">
        <v>104</v>
      </c>
      <c r="B105">
        <v>65.481999999999999</v>
      </c>
      <c r="C105" s="9">
        <f t="shared" si="1"/>
        <v>34.518000000000001</v>
      </c>
    </row>
    <row r="106" spans="1:3" x14ac:dyDescent="0.35">
      <c r="A106">
        <v>105</v>
      </c>
      <c r="B106">
        <v>33.723999999999997</v>
      </c>
      <c r="C106" s="9">
        <f t="shared" si="1"/>
        <v>66.27600000000001</v>
      </c>
    </row>
    <row r="107" spans="1:3" x14ac:dyDescent="0.35">
      <c r="A107">
        <v>106</v>
      </c>
      <c r="B107">
        <v>27.992000000000001</v>
      </c>
      <c r="C107" s="9">
        <f t="shared" si="1"/>
        <v>72.007999999999996</v>
      </c>
    </row>
    <row r="108" spans="1:3" x14ac:dyDescent="0.35">
      <c r="A108">
        <v>107</v>
      </c>
      <c r="B108">
        <v>30.228000000000002</v>
      </c>
      <c r="C108" s="9">
        <f t="shared" si="1"/>
        <v>69.771999999999991</v>
      </c>
    </row>
    <row r="109" spans="1:3" x14ac:dyDescent="0.35">
      <c r="A109">
        <v>108</v>
      </c>
      <c r="B109">
        <v>20.603000000000002</v>
      </c>
      <c r="C109" s="9">
        <f t="shared" si="1"/>
        <v>79.396999999999991</v>
      </c>
    </row>
    <row r="110" spans="1:3" x14ac:dyDescent="0.35">
      <c r="A110">
        <v>109</v>
      </c>
      <c r="B110">
        <v>53.777000000000001</v>
      </c>
      <c r="C110" s="9">
        <f t="shared" si="1"/>
        <v>46.222999999999999</v>
      </c>
    </row>
    <row r="111" spans="1:3" x14ac:dyDescent="0.35">
      <c r="A111">
        <v>110</v>
      </c>
      <c r="B111">
        <v>57.350999999999999</v>
      </c>
      <c r="C111" s="9">
        <f t="shared" si="1"/>
        <v>42.649000000000001</v>
      </c>
    </row>
    <row r="112" spans="1:3" x14ac:dyDescent="0.35">
      <c r="A112">
        <v>111</v>
      </c>
      <c r="B112">
        <v>40.511000000000003</v>
      </c>
      <c r="C112" s="9">
        <f t="shared" si="1"/>
        <v>59.488999999999997</v>
      </c>
    </row>
    <row r="113" spans="1:5" x14ac:dyDescent="0.35">
      <c r="A113">
        <v>112</v>
      </c>
      <c r="B113">
        <v>30.437000000000001</v>
      </c>
      <c r="C113" s="9">
        <f t="shared" si="1"/>
        <v>69.563000000000002</v>
      </c>
      <c r="E113" s="7"/>
    </row>
    <row r="114" spans="1:5" x14ac:dyDescent="0.35">
      <c r="A114">
        <v>113</v>
      </c>
      <c r="B114">
        <v>20.036999999999999</v>
      </c>
      <c r="C114" s="9">
        <f t="shared" si="1"/>
        <v>79.962999999999994</v>
      </c>
    </row>
    <row r="115" spans="1:5" x14ac:dyDescent="0.35">
      <c r="A115">
        <v>114</v>
      </c>
      <c r="B115">
        <v>22.41</v>
      </c>
      <c r="C115" s="9">
        <f t="shared" si="1"/>
        <v>77.59</v>
      </c>
    </row>
    <row r="116" spans="1:5" x14ac:dyDescent="0.35">
      <c r="A116">
        <v>115</v>
      </c>
      <c r="B116">
        <v>22.885999999999999</v>
      </c>
      <c r="C116" s="9">
        <f t="shared" si="1"/>
        <v>77.114000000000004</v>
      </c>
    </row>
    <row r="128" spans="1:5" ht="15" thickBot="1" x14ac:dyDescent="0.4">
      <c r="E128" s="2"/>
    </row>
  </sheetData>
  <sortState xmlns:xlrd2="http://schemas.microsoft.com/office/spreadsheetml/2017/richdata2" ref="T6:U16">
    <sortCondition descending="1" ref="U5"/>
  </sortState>
  <mergeCells count="1">
    <mergeCell ref="Q3:V3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40B58D-F31A-4A3F-B8D3-18C688B69113}">
  <dimension ref="A1:U47"/>
  <sheetViews>
    <sheetView topLeftCell="P1" workbookViewId="0">
      <selection activeCell="T18" sqref="T17:T18"/>
    </sheetView>
  </sheetViews>
  <sheetFormatPr defaultRowHeight="14.5" x14ac:dyDescent="0.35"/>
  <cols>
    <col min="2" max="2" width="19.453125" bestFit="1" customWidth="1"/>
    <col min="3" max="3" width="29.54296875" bestFit="1" customWidth="1"/>
    <col min="7" max="7" width="25.1796875" customWidth="1"/>
    <col min="18" max="18" width="13.54296875" bestFit="1" customWidth="1"/>
    <col min="20" max="20" width="10.54296875" bestFit="1" customWidth="1"/>
    <col min="21" max="21" width="13.54296875" bestFit="1" customWidth="1"/>
  </cols>
  <sheetData>
    <row r="1" spans="1:21" ht="15" thickBot="1" x14ac:dyDescent="0.4">
      <c r="A1" t="s">
        <v>0</v>
      </c>
      <c r="B1" t="s">
        <v>1</v>
      </c>
      <c r="C1" s="8" t="s">
        <v>2</v>
      </c>
      <c r="P1" s="24" t="s">
        <v>25</v>
      </c>
      <c r="Q1" s="24"/>
      <c r="R1" s="24"/>
      <c r="S1" s="24"/>
      <c r="T1" s="24"/>
      <c r="U1" s="24"/>
    </row>
    <row r="2" spans="1:21" x14ac:dyDescent="0.35">
      <c r="A2">
        <v>1</v>
      </c>
      <c r="B2">
        <v>34.212000000000003</v>
      </c>
      <c r="C2" s="11">
        <f>100-B2</f>
        <v>65.787999999999997</v>
      </c>
      <c r="D2" s="15">
        <v>10</v>
      </c>
      <c r="E2" s="15">
        <v>0</v>
      </c>
      <c r="P2" s="18" t="s">
        <v>3</v>
      </c>
      <c r="Q2" s="18" t="s">
        <v>4</v>
      </c>
      <c r="R2" s="18" t="s">
        <v>5</v>
      </c>
      <c r="S2" s="18" t="s">
        <v>3</v>
      </c>
      <c r="T2" s="18" t="s">
        <v>4</v>
      </c>
      <c r="U2" s="18" t="s">
        <v>5</v>
      </c>
    </row>
    <row r="3" spans="1:21" x14ac:dyDescent="0.35">
      <c r="A3">
        <v>2</v>
      </c>
      <c r="B3">
        <v>31.222999999999999</v>
      </c>
      <c r="C3" s="11">
        <f t="shared" ref="C3:C31" si="0">100-B3</f>
        <v>68.777000000000001</v>
      </c>
      <c r="D3" s="15">
        <v>10</v>
      </c>
      <c r="E3" s="15">
        <v>10</v>
      </c>
      <c r="P3" s="20">
        <v>0</v>
      </c>
      <c r="Q3" s="16">
        <v>0</v>
      </c>
      <c r="R3" s="21">
        <v>0</v>
      </c>
      <c r="S3" s="20">
        <v>70</v>
      </c>
      <c r="T3" s="16">
        <v>14</v>
      </c>
      <c r="U3" s="21">
        <v>0.46666666666666667</v>
      </c>
    </row>
    <row r="4" spans="1:21" x14ac:dyDescent="0.35">
      <c r="A4">
        <v>3</v>
      </c>
      <c r="B4">
        <v>22.571000000000002</v>
      </c>
      <c r="C4" s="11">
        <f t="shared" si="0"/>
        <v>77.429000000000002</v>
      </c>
      <c r="D4" s="15">
        <v>10</v>
      </c>
      <c r="E4" s="15">
        <v>20</v>
      </c>
      <c r="P4" s="20">
        <v>10</v>
      </c>
      <c r="Q4" s="16">
        <v>0</v>
      </c>
      <c r="R4" s="21">
        <v>0</v>
      </c>
      <c r="S4" s="20">
        <v>80</v>
      </c>
      <c r="T4" s="16">
        <v>8</v>
      </c>
      <c r="U4" s="21">
        <v>0.73333333333333328</v>
      </c>
    </row>
    <row r="5" spans="1:21" x14ac:dyDescent="0.35">
      <c r="A5">
        <v>4</v>
      </c>
      <c r="B5">
        <v>27.364000000000001</v>
      </c>
      <c r="C5" s="11">
        <f t="shared" si="0"/>
        <v>72.635999999999996</v>
      </c>
      <c r="D5" s="15">
        <v>10</v>
      </c>
      <c r="E5" s="15">
        <v>30</v>
      </c>
      <c r="P5" s="20">
        <v>20</v>
      </c>
      <c r="Q5" s="16">
        <v>0</v>
      </c>
      <c r="R5" s="21">
        <v>0</v>
      </c>
      <c r="S5" s="20">
        <v>60</v>
      </c>
      <c r="T5" s="16">
        <v>6</v>
      </c>
      <c r="U5" s="21">
        <v>0.93333333333333335</v>
      </c>
    </row>
    <row r="6" spans="1:21" x14ac:dyDescent="0.35">
      <c r="A6">
        <v>5</v>
      </c>
      <c r="B6">
        <v>37.197000000000003</v>
      </c>
      <c r="C6" s="11">
        <f t="shared" si="0"/>
        <v>62.802999999999997</v>
      </c>
      <c r="D6" s="15">
        <v>10</v>
      </c>
      <c r="E6" s="15">
        <v>40</v>
      </c>
      <c r="P6" s="20">
        <v>30</v>
      </c>
      <c r="Q6" s="16">
        <v>0</v>
      </c>
      <c r="R6" s="21">
        <v>0</v>
      </c>
      <c r="S6" s="20">
        <v>50</v>
      </c>
      <c r="T6" s="16">
        <v>1</v>
      </c>
      <c r="U6" s="21">
        <v>0.96666666666666667</v>
      </c>
    </row>
    <row r="7" spans="1:21" x14ac:dyDescent="0.35">
      <c r="A7">
        <v>6</v>
      </c>
      <c r="B7">
        <v>40.872999999999998</v>
      </c>
      <c r="C7" s="11">
        <f t="shared" si="0"/>
        <v>59.127000000000002</v>
      </c>
      <c r="D7" s="15">
        <v>10</v>
      </c>
      <c r="E7" s="15">
        <v>50</v>
      </c>
      <c r="P7" s="20">
        <v>40</v>
      </c>
      <c r="Q7" s="16">
        <v>0</v>
      </c>
      <c r="R7" s="21">
        <v>0</v>
      </c>
      <c r="S7" s="20">
        <v>90</v>
      </c>
      <c r="T7" s="16">
        <v>1</v>
      </c>
      <c r="U7" s="21">
        <v>1</v>
      </c>
    </row>
    <row r="8" spans="1:21" x14ac:dyDescent="0.35">
      <c r="A8">
        <v>7</v>
      </c>
      <c r="B8">
        <v>25.094000000000001</v>
      </c>
      <c r="C8" s="11">
        <f t="shared" si="0"/>
        <v>74.906000000000006</v>
      </c>
      <c r="D8" s="15">
        <v>10</v>
      </c>
      <c r="E8" s="15">
        <v>60</v>
      </c>
      <c r="P8" s="20">
        <v>50</v>
      </c>
      <c r="Q8" s="16">
        <v>1</v>
      </c>
      <c r="R8" s="21">
        <v>3.3333333333333333E-2</v>
      </c>
      <c r="S8" s="20">
        <v>0</v>
      </c>
      <c r="T8" s="16">
        <v>0</v>
      </c>
      <c r="U8" s="21">
        <v>1</v>
      </c>
    </row>
    <row r="9" spans="1:21" x14ac:dyDescent="0.35">
      <c r="A9">
        <v>8</v>
      </c>
      <c r="B9">
        <v>19.547999999999998</v>
      </c>
      <c r="C9" s="11">
        <f t="shared" si="0"/>
        <v>80.451999999999998</v>
      </c>
      <c r="D9" s="15">
        <v>10</v>
      </c>
      <c r="E9" s="15">
        <v>70</v>
      </c>
      <c r="P9" s="20">
        <v>60</v>
      </c>
      <c r="Q9" s="16">
        <v>6</v>
      </c>
      <c r="R9" s="21">
        <v>0.23333333333333334</v>
      </c>
      <c r="S9" s="20">
        <v>10</v>
      </c>
      <c r="T9" s="16">
        <v>0</v>
      </c>
      <c r="U9" s="21">
        <v>1</v>
      </c>
    </row>
    <row r="10" spans="1:21" x14ac:dyDescent="0.35">
      <c r="A10">
        <v>9</v>
      </c>
      <c r="B10">
        <v>50.448</v>
      </c>
      <c r="C10" s="11">
        <f t="shared" si="0"/>
        <v>49.552</v>
      </c>
      <c r="D10" s="15">
        <v>10</v>
      </c>
      <c r="E10" s="15">
        <v>80</v>
      </c>
      <c r="P10" s="20">
        <v>70</v>
      </c>
      <c r="Q10" s="16">
        <v>14</v>
      </c>
      <c r="R10" s="21">
        <v>0.7</v>
      </c>
      <c r="S10" s="20">
        <v>20</v>
      </c>
      <c r="T10" s="16">
        <v>0</v>
      </c>
      <c r="U10" s="21">
        <v>1</v>
      </c>
    </row>
    <row r="11" spans="1:21" x14ac:dyDescent="0.35">
      <c r="A11">
        <v>10</v>
      </c>
      <c r="B11">
        <v>31.466000000000001</v>
      </c>
      <c r="C11" s="11">
        <f t="shared" si="0"/>
        <v>68.533999999999992</v>
      </c>
      <c r="D11" s="15">
        <v>10</v>
      </c>
      <c r="E11" s="15">
        <v>90</v>
      </c>
      <c r="P11" s="20">
        <v>80</v>
      </c>
      <c r="Q11" s="16">
        <v>8</v>
      </c>
      <c r="R11" s="21">
        <v>0.96666666666666667</v>
      </c>
      <c r="S11" s="20">
        <v>30</v>
      </c>
      <c r="T11" s="16">
        <v>0</v>
      </c>
      <c r="U11" s="21">
        <v>1</v>
      </c>
    </row>
    <row r="12" spans="1:21" x14ac:dyDescent="0.35">
      <c r="A12">
        <v>11</v>
      </c>
      <c r="B12">
        <v>23.228999999999999</v>
      </c>
      <c r="C12" s="11">
        <f t="shared" si="0"/>
        <v>76.771000000000001</v>
      </c>
      <c r="D12" s="15">
        <v>10</v>
      </c>
      <c r="E12" s="15">
        <v>100</v>
      </c>
      <c r="P12" s="20">
        <v>90</v>
      </c>
      <c r="Q12" s="16">
        <v>1</v>
      </c>
      <c r="R12" s="21">
        <v>1</v>
      </c>
      <c r="S12" s="20">
        <v>40</v>
      </c>
      <c r="T12" s="16">
        <v>0</v>
      </c>
      <c r="U12" s="21">
        <v>1</v>
      </c>
    </row>
    <row r="13" spans="1:21" x14ac:dyDescent="0.35">
      <c r="A13">
        <v>12</v>
      </c>
      <c r="B13">
        <v>35.895000000000003</v>
      </c>
      <c r="C13" s="11">
        <f t="shared" si="0"/>
        <v>64.10499999999999</v>
      </c>
      <c r="D13" s="15">
        <v>10</v>
      </c>
      <c r="P13" s="20">
        <v>100</v>
      </c>
      <c r="Q13" s="16">
        <v>0</v>
      </c>
      <c r="R13" s="21">
        <v>1</v>
      </c>
      <c r="S13" s="20">
        <v>100</v>
      </c>
      <c r="T13" s="16">
        <v>0</v>
      </c>
      <c r="U13" s="21">
        <v>1</v>
      </c>
    </row>
    <row r="14" spans="1:21" ht="15" thickBot="1" x14ac:dyDescent="0.4">
      <c r="A14">
        <v>13</v>
      </c>
      <c r="B14">
        <v>25.544</v>
      </c>
      <c r="C14" s="11">
        <f t="shared" si="0"/>
        <v>74.456000000000003</v>
      </c>
      <c r="D14" s="15">
        <v>10</v>
      </c>
      <c r="P14" s="17" t="s">
        <v>6</v>
      </c>
      <c r="Q14" s="17">
        <v>0</v>
      </c>
      <c r="R14" s="22">
        <v>1</v>
      </c>
      <c r="S14" s="23" t="s">
        <v>6</v>
      </c>
      <c r="T14" s="17">
        <v>0</v>
      </c>
      <c r="U14" s="22">
        <v>1</v>
      </c>
    </row>
    <row r="15" spans="1:21" x14ac:dyDescent="0.35">
      <c r="A15">
        <v>14</v>
      </c>
      <c r="B15">
        <v>45.462000000000003</v>
      </c>
      <c r="C15" s="11">
        <f t="shared" si="0"/>
        <v>54.537999999999997</v>
      </c>
      <c r="D15" s="15">
        <v>10</v>
      </c>
    </row>
    <row r="16" spans="1:21" x14ac:dyDescent="0.35">
      <c r="A16">
        <v>15</v>
      </c>
      <c r="B16">
        <v>40.283999999999999</v>
      </c>
      <c r="C16" s="11">
        <f t="shared" si="0"/>
        <v>59.716000000000001</v>
      </c>
      <c r="D16" s="15">
        <v>10</v>
      </c>
    </row>
    <row r="17" spans="1:8" x14ac:dyDescent="0.35">
      <c r="A17">
        <v>16</v>
      </c>
      <c r="B17">
        <v>36.003999999999998</v>
      </c>
      <c r="C17" s="11">
        <f t="shared" si="0"/>
        <v>63.996000000000002</v>
      </c>
      <c r="D17" s="15">
        <v>10</v>
      </c>
      <c r="G17" s="8"/>
    </row>
    <row r="18" spans="1:8" ht="15" thickBot="1" x14ac:dyDescent="0.4">
      <c r="A18">
        <v>17</v>
      </c>
      <c r="B18">
        <v>44.692</v>
      </c>
      <c r="C18" s="11">
        <f t="shared" si="0"/>
        <v>55.308</v>
      </c>
      <c r="D18" s="15">
        <v>10</v>
      </c>
    </row>
    <row r="19" spans="1:8" x14ac:dyDescent="0.35">
      <c r="A19">
        <v>18</v>
      </c>
      <c r="B19">
        <v>36.979999999999997</v>
      </c>
      <c r="C19" s="11">
        <f t="shared" si="0"/>
        <v>63.02</v>
      </c>
      <c r="D19" s="15">
        <v>10</v>
      </c>
      <c r="G19" s="19" t="s">
        <v>2</v>
      </c>
      <c r="H19" s="19"/>
    </row>
    <row r="20" spans="1:8" x14ac:dyDescent="0.35">
      <c r="A20">
        <v>19</v>
      </c>
      <c r="B20">
        <v>40.652999999999999</v>
      </c>
      <c r="C20" s="11">
        <f t="shared" si="0"/>
        <v>59.347000000000001</v>
      </c>
      <c r="D20" s="15">
        <v>10</v>
      </c>
      <c r="G20" s="16"/>
      <c r="H20" s="16"/>
    </row>
    <row r="21" spans="1:8" x14ac:dyDescent="0.35">
      <c r="A21">
        <v>20</v>
      </c>
      <c r="B21">
        <v>38.432000000000002</v>
      </c>
      <c r="C21" s="11">
        <f t="shared" si="0"/>
        <v>61.567999999999998</v>
      </c>
      <c r="D21" s="15">
        <v>10</v>
      </c>
      <c r="G21" s="16" t="s">
        <v>7</v>
      </c>
      <c r="H21" s="16">
        <v>66.018900000000002</v>
      </c>
    </row>
    <row r="22" spans="1:8" x14ac:dyDescent="0.35">
      <c r="A22">
        <v>25</v>
      </c>
      <c r="B22">
        <v>40.494</v>
      </c>
      <c r="C22" s="11">
        <f t="shared" si="0"/>
        <v>59.506</v>
      </c>
      <c r="D22" s="15">
        <v>10</v>
      </c>
      <c r="G22" s="16" t="s">
        <v>8</v>
      </c>
      <c r="H22" s="16">
        <v>1.401483591048061</v>
      </c>
    </row>
    <row r="23" spans="1:8" x14ac:dyDescent="0.35">
      <c r="A23">
        <v>33</v>
      </c>
      <c r="B23">
        <v>35.857999999999997</v>
      </c>
      <c r="C23" s="11">
        <f t="shared" si="0"/>
        <v>64.141999999999996</v>
      </c>
      <c r="D23" s="15">
        <v>10</v>
      </c>
      <c r="G23" s="16" t="s">
        <v>9</v>
      </c>
      <c r="H23" s="16">
        <v>64.775999999999996</v>
      </c>
    </row>
    <row r="24" spans="1:8" x14ac:dyDescent="0.35">
      <c r="A24">
        <v>34</v>
      </c>
      <c r="B24">
        <v>38.081000000000003</v>
      </c>
      <c r="C24" s="11">
        <f t="shared" si="0"/>
        <v>61.918999999999997</v>
      </c>
      <c r="D24" s="15">
        <v>10</v>
      </c>
      <c r="G24" s="16" t="s">
        <v>10</v>
      </c>
      <c r="H24" s="16" t="e">
        <v>#N/A</v>
      </c>
    </row>
    <row r="25" spans="1:8" x14ac:dyDescent="0.35">
      <c r="A25">
        <v>35</v>
      </c>
      <c r="B25">
        <v>32.591000000000001</v>
      </c>
      <c r="C25" s="11">
        <f t="shared" si="0"/>
        <v>67.408999999999992</v>
      </c>
      <c r="D25" s="15">
        <v>10</v>
      </c>
      <c r="G25" s="16" t="s">
        <v>11</v>
      </c>
      <c r="H25" s="16">
        <v>7.676241767903683</v>
      </c>
    </row>
    <row r="26" spans="1:8" x14ac:dyDescent="0.35">
      <c r="A26">
        <v>36</v>
      </c>
      <c r="B26">
        <v>34.084000000000003</v>
      </c>
      <c r="C26" s="11">
        <f t="shared" si="0"/>
        <v>65.915999999999997</v>
      </c>
      <c r="D26" s="15">
        <v>10</v>
      </c>
      <c r="G26" s="16" t="s">
        <v>12</v>
      </c>
      <c r="H26" s="16">
        <v>58.924687679309059</v>
      </c>
    </row>
    <row r="27" spans="1:8" x14ac:dyDescent="0.35">
      <c r="A27">
        <v>37</v>
      </c>
      <c r="B27">
        <v>20.238</v>
      </c>
      <c r="C27" s="11">
        <f t="shared" si="0"/>
        <v>79.762</v>
      </c>
      <c r="D27" s="15">
        <v>10</v>
      </c>
      <c r="G27" s="16" t="s">
        <v>13</v>
      </c>
      <c r="H27" s="16">
        <v>-0.42297255667867661</v>
      </c>
    </row>
    <row r="28" spans="1:8" x14ac:dyDescent="0.35">
      <c r="A28">
        <v>38</v>
      </c>
      <c r="B28">
        <v>29.120999999999999</v>
      </c>
      <c r="C28" s="11">
        <f t="shared" si="0"/>
        <v>70.879000000000005</v>
      </c>
      <c r="D28" s="15">
        <v>10</v>
      </c>
      <c r="G28" s="16" t="s">
        <v>14</v>
      </c>
      <c r="H28" s="16">
        <v>0.12760884895151212</v>
      </c>
    </row>
    <row r="29" spans="1:8" x14ac:dyDescent="0.35">
      <c r="A29">
        <v>41</v>
      </c>
      <c r="B29">
        <v>39.627000000000002</v>
      </c>
      <c r="C29" s="11">
        <f t="shared" si="0"/>
        <v>60.372999999999998</v>
      </c>
      <c r="D29" s="15">
        <v>10</v>
      </c>
      <c r="G29" s="16" t="s">
        <v>15</v>
      </c>
      <c r="H29" s="16">
        <v>30.9</v>
      </c>
    </row>
    <row r="30" spans="1:8" x14ac:dyDescent="0.35">
      <c r="A30">
        <v>42</v>
      </c>
      <c r="B30">
        <v>27.577999999999999</v>
      </c>
      <c r="C30" s="11">
        <f t="shared" si="0"/>
        <v>72.421999999999997</v>
      </c>
      <c r="D30" s="15">
        <v>10</v>
      </c>
      <c r="G30" s="16" t="s">
        <v>16</v>
      </c>
      <c r="H30" s="16">
        <v>49.552</v>
      </c>
    </row>
    <row r="31" spans="1:8" x14ac:dyDescent="0.35">
      <c r="A31">
        <v>46</v>
      </c>
      <c r="B31">
        <v>34.590000000000003</v>
      </c>
      <c r="C31" s="11">
        <f t="shared" si="0"/>
        <v>65.41</v>
      </c>
      <c r="D31" s="15">
        <v>10</v>
      </c>
      <c r="G31" s="16" t="s">
        <v>17</v>
      </c>
      <c r="H31" s="16">
        <v>80.451999999999998</v>
      </c>
    </row>
    <row r="32" spans="1:8" x14ac:dyDescent="0.35">
      <c r="D32" s="15">
        <v>10</v>
      </c>
      <c r="G32" s="16" t="s">
        <v>18</v>
      </c>
      <c r="H32" s="16">
        <v>1980.5670000000002</v>
      </c>
    </row>
    <row r="33" spans="4:8" x14ac:dyDescent="0.35">
      <c r="D33" s="15">
        <v>10</v>
      </c>
      <c r="G33" s="16" t="s">
        <v>19</v>
      </c>
      <c r="H33" s="16">
        <v>30</v>
      </c>
    </row>
    <row r="34" spans="4:8" ht="15" thickBot="1" x14ac:dyDescent="0.4">
      <c r="D34" s="15">
        <v>10</v>
      </c>
      <c r="G34" s="17" t="s">
        <v>20</v>
      </c>
      <c r="H34" s="17">
        <v>2.8663557833740816</v>
      </c>
    </row>
    <row r="35" spans="4:8" x14ac:dyDescent="0.35">
      <c r="D35" s="15">
        <v>10</v>
      </c>
    </row>
    <row r="36" spans="4:8" x14ac:dyDescent="0.35">
      <c r="D36" s="15">
        <v>10</v>
      </c>
    </row>
    <row r="37" spans="4:8" x14ac:dyDescent="0.35">
      <c r="D37" s="15">
        <v>10</v>
      </c>
    </row>
    <row r="38" spans="4:8" x14ac:dyDescent="0.35">
      <c r="D38" s="15">
        <v>10</v>
      </c>
    </row>
    <row r="39" spans="4:8" x14ac:dyDescent="0.35">
      <c r="D39" s="15">
        <v>10</v>
      </c>
    </row>
    <row r="40" spans="4:8" x14ac:dyDescent="0.35">
      <c r="D40" s="15">
        <v>10</v>
      </c>
    </row>
    <row r="41" spans="4:8" x14ac:dyDescent="0.35">
      <c r="D41" s="15">
        <v>10</v>
      </c>
    </row>
    <row r="42" spans="4:8" x14ac:dyDescent="0.35">
      <c r="D42" s="15">
        <v>10</v>
      </c>
    </row>
    <row r="43" spans="4:8" x14ac:dyDescent="0.35">
      <c r="D43" s="15">
        <v>10</v>
      </c>
    </row>
    <row r="44" spans="4:8" x14ac:dyDescent="0.35">
      <c r="D44" s="15">
        <v>10</v>
      </c>
    </row>
    <row r="45" spans="4:8" x14ac:dyDescent="0.35">
      <c r="D45" s="15">
        <v>10</v>
      </c>
    </row>
    <row r="46" spans="4:8" x14ac:dyDescent="0.35">
      <c r="D46" s="15">
        <v>10</v>
      </c>
    </row>
    <row r="47" spans="4:8" x14ac:dyDescent="0.35">
      <c r="D47" s="15">
        <v>10</v>
      </c>
    </row>
  </sheetData>
  <sortState xmlns:xlrd2="http://schemas.microsoft.com/office/spreadsheetml/2017/richdata2" ref="S3:T14">
    <sortCondition descending="1" ref="T3"/>
  </sortState>
  <mergeCells count="1">
    <mergeCell ref="P1:U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19"/>
  <sheetViews>
    <sheetView topLeftCell="C21" zoomScale="109" zoomScaleNormal="175" workbookViewId="0">
      <selection activeCell="D4" sqref="D4"/>
    </sheetView>
  </sheetViews>
  <sheetFormatPr defaultRowHeight="14.5" x14ac:dyDescent="0.35"/>
  <cols>
    <col min="2" max="2" width="27.26953125" bestFit="1" customWidth="1"/>
    <col min="3" max="3" width="30.453125" customWidth="1"/>
    <col min="4" max="5" width="29.54296875" bestFit="1" customWidth="1"/>
    <col min="6" max="6" width="29.54296875" style="8" bestFit="1" customWidth="1"/>
    <col min="9" max="9" width="10.26953125" bestFit="1" customWidth="1"/>
  </cols>
  <sheetData>
    <row r="1" spans="1:7" x14ac:dyDescent="0.35">
      <c r="A1" s="25" t="s">
        <v>21</v>
      </c>
      <c r="B1" s="25"/>
      <c r="C1" s="25"/>
      <c r="F1"/>
    </row>
    <row r="2" spans="1:7" x14ac:dyDescent="0.35">
      <c r="A2" s="12" t="s">
        <v>0</v>
      </c>
      <c r="B2" s="14" t="s">
        <v>22</v>
      </c>
      <c r="C2" s="12" t="s">
        <v>25</v>
      </c>
      <c r="F2" s="15" t="s">
        <v>21</v>
      </c>
      <c r="G2" s="15" t="s">
        <v>23</v>
      </c>
    </row>
    <row r="3" spans="1:7" x14ac:dyDescent="0.35">
      <c r="A3" s="12">
        <v>1</v>
      </c>
      <c r="B3" s="13">
        <v>149.42672766817077</v>
      </c>
      <c r="C3" s="13">
        <f>UnitA!C2</f>
        <v>7.8349999999999937</v>
      </c>
      <c r="F3"/>
    </row>
    <row r="4" spans="1:7" x14ac:dyDescent="0.35">
      <c r="A4" s="12">
        <v>2</v>
      </c>
      <c r="B4" s="13"/>
      <c r="C4" s="13">
        <f>UnitA!C3</f>
        <v>39.658999999999999</v>
      </c>
      <c r="F4"/>
    </row>
    <row r="5" spans="1:7" x14ac:dyDescent="0.35">
      <c r="A5" s="12">
        <v>3</v>
      </c>
      <c r="B5" s="13">
        <v>173.32742452460801</v>
      </c>
      <c r="C5" s="13">
        <f>UnitA!C4</f>
        <v>52.83</v>
      </c>
      <c r="F5"/>
    </row>
    <row r="6" spans="1:7" x14ac:dyDescent="0.35">
      <c r="A6" s="12">
        <v>4</v>
      </c>
      <c r="B6" s="13"/>
      <c r="C6" s="13">
        <f>UnitA!C5</f>
        <v>75.745000000000005</v>
      </c>
      <c r="F6"/>
    </row>
    <row r="7" spans="1:7" x14ac:dyDescent="0.35">
      <c r="A7" s="12">
        <v>5</v>
      </c>
      <c r="B7" s="13">
        <v>264.28304004245621</v>
      </c>
      <c r="C7" s="13">
        <f>UnitA!C6</f>
        <v>61.25</v>
      </c>
      <c r="F7"/>
    </row>
    <row r="8" spans="1:7" x14ac:dyDescent="0.35">
      <c r="A8" s="12">
        <v>6</v>
      </c>
      <c r="B8" s="13">
        <v>120.7080787617718</v>
      </c>
      <c r="C8" s="13">
        <f>UnitA!C7</f>
        <v>30.769000000000005</v>
      </c>
      <c r="F8"/>
    </row>
    <row r="9" spans="1:7" x14ac:dyDescent="0.35">
      <c r="A9" s="12">
        <v>7</v>
      </c>
      <c r="B9" s="13">
        <v>168.43674646207515</v>
      </c>
      <c r="C9" s="13">
        <f>UnitA!C8</f>
        <v>53.658999999999999</v>
      </c>
      <c r="F9"/>
    </row>
    <row r="10" spans="1:7" x14ac:dyDescent="0.35">
      <c r="A10" s="12">
        <v>8</v>
      </c>
      <c r="B10" s="13">
        <v>489.42324663019195</v>
      </c>
      <c r="C10" s="13">
        <f>UnitA!C9</f>
        <v>49.290999999999997</v>
      </c>
      <c r="F10"/>
    </row>
    <row r="11" spans="1:7" x14ac:dyDescent="0.35">
      <c r="A11" s="12">
        <v>9</v>
      </c>
      <c r="B11" s="13">
        <v>277.35550652797872</v>
      </c>
      <c r="C11" s="13">
        <f>UnitA!C10</f>
        <v>60.731000000000002</v>
      </c>
      <c r="F11"/>
    </row>
    <row r="12" spans="1:7" x14ac:dyDescent="0.35">
      <c r="A12" s="12">
        <v>10</v>
      </c>
      <c r="B12" s="13">
        <v>133.60392062071381</v>
      </c>
      <c r="C12" s="13">
        <f>UnitA!C11</f>
        <v>28.174000000000007</v>
      </c>
      <c r="F12"/>
    </row>
    <row r="13" spans="1:7" x14ac:dyDescent="0.35">
      <c r="A13" s="12">
        <v>11</v>
      </c>
      <c r="B13" s="13">
        <v>121.63305840940262</v>
      </c>
      <c r="C13" s="13">
        <f>UnitA!C12</f>
        <v>29.480000000000004</v>
      </c>
      <c r="F13"/>
    </row>
    <row r="14" spans="1:7" x14ac:dyDescent="0.35">
      <c r="A14" s="12">
        <v>12</v>
      </c>
      <c r="B14" s="13">
        <v>99.729179448584276</v>
      </c>
      <c r="C14" s="13">
        <f>UnitA!C13</f>
        <v>41.597000000000001</v>
      </c>
      <c r="F14"/>
    </row>
    <row r="15" spans="1:7" x14ac:dyDescent="0.35">
      <c r="A15" s="12">
        <v>13</v>
      </c>
      <c r="B15" s="13">
        <v>94.768370026764543</v>
      </c>
      <c r="C15" s="13">
        <f>UnitA!C14</f>
        <v>21.921000000000006</v>
      </c>
      <c r="F15"/>
    </row>
    <row r="16" spans="1:7" x14ac:dyDescent="0.35">
      <c r="A16" s="12">
        <v>14</v>
      </c>
      <c r="B16" s="13">
        <v>109.37712197023359</v>
      </c>
      <c r="C16" s="13">
        <f>UnitA!C15</f>
        <v>42.850999999999999</v>
      </c>
      <c r="F16"/>
    </row>
    <row r="17" spans="1:6" x14ac:dyDescent="0.35">
      <c r="A17" s="12">
        <v>15</v>
      </c>
      <c r="B17" s="13">
        <v>100.2409269182148</v>
      </c>
      <c r="C17" s="13">
        <f>UnitA!C16</f>
        <v>19.980999999999995</v>
      </c>
      <c r="F17"/>
    </row>
    <row r="18" spans="1:6" x14ac:dyDescent="0.35">
      <c r="A18" s="12">
        <v>16</v>
      </c>
      <c r="B18" s="13">
        <v>292.81917918339138</v>
      </c>
      <c r="C18" s="13">
        <f>UnitA!C17</f>
        <v>53.930999999999997</v>
      </c>
      <c r="F18"/>
    </row>
    <row r="19" spans="1:6" x14ac:dyDescent="0.35">
      <c r="A19" s="12">
        <v>17</v>
      </c>
      <c r="B19" s="13">
        <v>220.22011325986622</v>
      </c>
      <c r="C19" s="13">
        <f>UnitA!C18</f>
        <v>32.408000000000001</v>
      </c>
      <c r="F19"/>
    </row>
    <row r="20" spans="1:6" x14ac:dyDescent="0.35">
      <c r="A20" s="12">
        <v>18</v>
      </c>
      <c r="B20" s="13">
        <v>160.92472979702015</v>
      </c>
      <c r="C20" s="13">
        <f>UnitA!C19</f>
        <v>49.390999999999998</v>
      </c>
      <c r="F20"/>
    </row>
    <row r="21" spans="1:6" x14ac:dyDescent="0.35">
      <c r="A21" s="12">
        <v>19</v>
      </c>
      <c r="B21" s="13">
        <v>169.8883110007813</v>
      </c>
      <c r="C21" s="13">
        <f>UnitA!C20</f>
        <v>65.957999999999998</v>
      </c>
      <c r="F21"/>
    </row>
    <row r="22" spans="1:6" x14ac:dyDescent="0.35">
      <c r="A22" s="12">
        <v>20</v>
      </c>
      <c r="B22" s="13">
        <v>142.49956815463585</v>
      </c>
      <c r="C22" s="13">
        <f>UnitA!C21</f>
        <v>40.905000000000001</v>
      </c>
      <c r="F22"/>
    </row>
    <row r="23" spans="1:6" x14ac:dyDescent="0.35">
      <c r="A23" s="12">
        <v>21</v>
      </c>
      <c r="B23" s="13">
        <v>166.19819252352249</v>
      </c>
      <c r="C23" s="13">
        <f>UnitA!C22</f>
        <v>68.772999999999996</v>
      </c>
      <c r="F23"/>
    </row>
    <row r="24" spans="1:6" x14ac:dyDescent="0.35">
      <c r="A24" s="12">
        <v>22</v>
      </c>
      <c r="B24" s="13">
        <v>121.88849218083418</v>
      </c>
      <c r="C24" s="13">
        <f>UnitA!C23</f>
        <v>32.882000000000005</v>
      </c>
      <c r="F24"/>
    </row>
    <row r="25" spans="1:6" x14ac:dyDescent="0.35">
      <c r="A25" s="12">
        <v>23</v>
      </c>
      <c r="B25" s="13">
        <v>120.5265668407832</v>
      </c>
      <c r="C25" s="13">
        <f>UnitA!C24</f>
        <v>57.011000000000003</v>
      </c>
      <c r="F25"/>
    </row>
    <row r="26" spans="1:6" x14ac:dyDescent="0.35">
      <c r="A26" s="12">
        <v>24</v>
      </c>
      <c r="B26" s="13">
        <v>131.28163567848748</v>
      </c>
      <c r="C26" s="13">
        <f>UnitA!C25</f>
        <v>38.404000000000003</v>
      </c>
      <c r="F26"/>
    </row>
    <row r="27" spans="1:6" x14ac:dyDescent="0.35">
      <c r="A27" s="12">
        <v>25</v>
      </c>
      <c r="B27" s="13">
        <v>146.52084033005025</v>
      </c>
      <c r="C27" s="13">
        <f>UnitA!C26</f>
        <v>32.203999999999994</v>
      </c>
      <c r="F27"/>
    </row>
    <row r="28" spans="1:6" x14ac:dyDescent="0.35">
      <c r="A28" s="12">
        <v>26</v>
      </c>
      <c r="B28" s="13">
        <v>95.645128392450033</v>
      </c>
      <c r="C28" s="13">
        <f>UnitA!C27</f>
        <v>44.332999999999998</v>
      </c>
      <c r="F28"/>
    </row>
    <row r="29" spans="1:6" x14ac:dyDescent="0.35">
      <c r="A29" s="12">
        <v>27</v>
      </c>
      <c r="B29" s="13">
        <v>388.42594687632669</v>
      </c>
      <c r="C29" s="13">
        <f>UnitA!C28</f>
        <v>58.418999999999997</v>
      </c>
      <c r="F29"/>
    </row>
    <row r="30" spans="1:6" x14ac:dyDescent="0.35">
      <c r="A30" s="12">
        <v>28</v>
      </c>
      <c r="B30" s="13">
        <v>361.94252301655894</v>
      </c>
      <c r="C30" s="13">
        <f>UnitA!C29</f>
        <v>58.673000000000002</v>
      </c>
      <c r="F30"/>
    </row>
    <row r="31" spans="1:6" x14ac:dyDescent="0.35">
      <c r="A31" s="12">
        <v>29</v>
      </c>
      <c r="B31" s="13">
        <v>246.30202183829536</v>
      </c>
      <c r="C31" s="13">
        <f>UnitA!C30</f>
        <v>34.364000000000004</v>
      </c>
      <c r="F31"/>
    </row>
    <row r="32" spans="1:6" x14ac:dyDescent="0.35">
      <c r="A32" s="12">
        <v>30</v>
      </c>
      <c r="B32" s="13"/>
      <c r="C32" s="13">
        <f>UnitA!C31</f>
        <v>62.401000000000003</v>
      </c>
      <c r="F32"/>
    </row>
    <row r="33" spans="1:6" x14ac:dyDescent="0.35">
      <c r="A33" s="12">
        <v>31</v>
      </c>
      <c r="B33" s="13"/>
      <c r="C33" s="13">
        <f>UnitA!C32</f>
        <v>71.650000000000006</v>
      </c>
      <c r="F33"/>
    </row>
    <row r="34" spans="1:6" x14ac:dyDescent="0.35">
      <c r="A34" s="12">
        <v>32</v>
      </c>
      <c r="B34" s="13"/>
      <c r="C34" s="13">
        <f>UnitA!C33</f>
        <v>74.608000000000004</v>
      </c>
      <c r="F34"/>
    </row>
    <row r="35" spans="1:6" x14ac:dyDescent="0.35">
      <c r="A35" s="12">
        <v>33</v>
      </c>
      <c r="B35" s="13">
        <v>590.7651527051554</v>
      </c>
      <c r="C35" s="13">
        <f>UnitA!C34</f>
        <v>67.40100000000001</v>
      </c>
      <c r="F35"/>
    </row>
    <row r="36" spans="1:6" x14ac:dyDescent="0.35">
      <c r="A36" s="12">
        <v>34</v>
      </c>
      <c r="B36" s="13"/>
      <c r="C36" s="13">
        <f>UnitA!C35</f>
        <v>72.698999999999998</v>
      </c>
      <c r="F36"/>
    </row>
    <row r="37" spans="1:6" x14ac:dyDescent="0.35">
      <c r="A37" s="12">
        <v>35</v>
      </c>
      <c r="B37" s="13"/>
      <c r="C37" s="13">
        <f>UnitA!C36</f>
        <v>81.430000000000007</v>
      </c>
      <c r="F37"/>
    </row>
    <row r="38" spans="1:6" x14ac:dyDescent="0.35">
      <c r="A38" s="12">
        <v>36</v>
      </c>
      <c r="B38" s="13">
        <v>706.24481877315577</v>
      </c>
      <c r="C38" s="13">
        <f>UnitA!C37</f>
        <v>71.911000000000001</v>
      </c>
      <c r="F38"/>
    </row>
    <row r="39" spans="1:6" x14ac:dyDescent="0.35">
      <c r="A39" s="12">
        <v>37</v>
      </c>
      <c r="B39" s="13"/>
      <c r="C39" s="13">
        <f>UnitA!C38</f>
        <v>54.959000000000003</v>
      </c>
      <c r="F39"/>
    </row>
    <row r="40" spans="1:6" x14ac:dyDescent="0.35">
      <c r="A40" s="12">
        <v>38</v>
      </c>
      <c r="B40" s="13">
        <v>492.16858375458253</v>
      </c>
      <c r="C40" s="13">
        <f>UnitA!C39</f>
        <v>74.194999999999993</v>
      </c>
      <c r="F40"/>
    </row>
    <row r="41" spans="1:6" x14ac:dyDescent="0.35">
      <c r="A41" s="12">
        <v>39</v>
      </c>
      <c r="B41" s="13">
        <v>548.09166085203276</v>
      </c>
      <c r="C41" s="13">
        <f>UnitA!C40</f>
        <v>70.283999999999992</v>
      </c>
      <c r="F41"/>
    </row>
    <row r="42" spans="1:6" x14ac:dyDescent="0.35">
      <c r="A42" s="12">
        <v>40</v>
      </c>
      <c r="B42" s="13">
        <v>732.60075977523593</v>
      </c>
      <c r="C42" s="13">
        <f>UnitA!C41</f>
        <v>52.515000000000001</v>
      </c>
      <c r="F42"/>
    </row>
    <row r="43" spans="1:6" x14ac:dyDescent="0.35">
      <c r="A43" s="12">
        <v>41</v>
      </c>
      <c r="B43" s="13">
        <v>362.01656535859564</v>
      </c>
      <c r="C43" s="13">
        <f>UnitA!C42</f>
        <v>56.034999999999997</v>
      </c>
      <c r="F43"/>
    </row>
    <row r="44" spans="1:6" x14ac:dyDescent="0.35">
      <c r="A44" s="12">
        <v>42</v>
      </c>
      <c r="B44" s="13">
        <v>698.10076592420296</v>
      </c>
      <c r="C44" s="13">
        <f>UnitA!C43</f>
        <v>60.21</v>
      </c>
      <c r="F44"/>
    </row>
    <row r="45" spans="1:6" x14ac:dyDescent="0.35">
      <c r="A45" s="12">
        <v>43</v>
      </c>
      <c r="B45" s="13">
        <v>666.44206764621288</v>
      </c>
      <c r="C45" s="13">
        <f>UnitA!C44</f>
        <v>47.152999999999999</v>
      </c>
      <c r="F45"/>
    </row>
    <row r="46" spans="1:6" x14ac:dyDescent="0.35">
      <c r="A46" s="12">
        <v>44</v>
      </c>
      <c r="B46" s="13">
        <v>537.24404427231241</v>
      </c>
      <c r="C46" s="13">
        <f>UnitA!C45</f>
        <v>50.793999999999997</v>
      </c>
      <c r="F46"/>
    </row>
    <row r="47" spans="1:6" x14ac:dyDescent="0.35">
      <c r="A47" s="12">
        <v>45</v>
      </c>
      <c r="B47" s="13">
        <v>331.12502375822044</v>
      </c>
      <c r="C47" s="13">
        <f>UnitA!C46</f>
        <v>40.786999999999999</v>
      </c>
      <c r="F47"/>
    </row>
    <row r="48" spans="1:6" x14ac:dyDescent="0.35">
      <c r="A48" s="12">
        <v>46</v>
      </c>
      <c r="B48" s="13">
        <v>584.37078283821666</v>
      </c>
      <c r="C48" s="13">
        <f>UnitA!C47</f>
        <v>63.399000000000001</v>
      </c>
      <c r="F48"/>
    </row>
    <row r="49" spans="1:6" x14ac:dyDescent="0.35">
      <c r="A49" s="12">
        <v>47</v>
      </c>
      <c r="B49" s="13">
        <v>325.35736676658894</v>
      </c>
      <c r="C49" s="13">
        <f>UnitA!C48</f>
        <v>65.59899999999999</v>
      </c>
      <c r="F49"/>
    </row>
    <row r="50" spans="1:6" x14ac:dyDescent="0.35">
      <c r="A50" s="12">
        <v>48</v>
      </c>
      <c r="B50" s="13">
        <v>338.19449974332298</v>
      </c>
      <c r="C50" s="13">
        <f>UnitA!C49</f>
        <v>74.215000000000003</v>
      </c>
      <c r="F50"/>
    </row>
    <row r="51" spans="1:6" x14ac:dyDescent="0.35">
      <c r="A51" s="12">
        <v>49</v>
      </c>
      <c r="B51" s="13">
        <v>124.69933730844009</v>
      </c>
      <c r="C51" s="13">
        <f>UnitA!C50</f>
        <v>55.061</v>
      </c>
      <c r="F51"/>
    </row>
    <row r="52" spans="1:6" x14ac:dyDescent="0.35">
      <c r="A52" s="12">
        <v>50</v>
      </c>
      <c r="B52" s="13">
        <v>358.98188119152485</v>
      </c>
      <c r="C52" s="13">
        <f>UnitA!C51</f>
        <v>79.644999999999996</v>
      </c>
      <c r="F52"/>
    </row>
    <row r="53" spans="1:6" x14ac:dyDescent="0.35">
      <c r="A53" s="12">
        <v>51</v>
      </c>
      <c r="B53" s="13">
        <v>317.68067209017346</v>
      </c>
      <c r="C53" s="13">
        <f>UnitA!C52</f>
        <v>54.853000000000002</v>
      </c>
      <c r="F53"/>
    </row>
    <row r="54" spans="1:6" x14ac:dyDescent="0.35">
      <c r="A54" s="12">
        <v>52</v>
      </c>
      <c r="B54" s="13">
        <v>107.21726233848784</v>
      </c>
      <c r="C54" s="13">
        <f>UnitA!C53</f>
        <v>33.489000000000004</v>
      </c>
      <c r="F54"/>
    </row>
    <row r="55" spans="1:6" x14ac:dyDescent="0.35">
      <c r="A55" s="12">
        <v>53</v>
      </c>
      <c r="B55" s="13">
        <v>259.78253538417323</v>
      </c>
      <c r="C55" s="13">
        <f>UnitA!C54</f>
        <v>65.527999999999992</v>
      </c>
      <c r="F55"/>
    </row>
    <row r="56" spans="1:6" x14ac:dyDescent="0.35">
      <c r="A56" s="12">
        <v>54</v>
      </c>
      <c r="B56" s="13">
        <v>557.90827165273663</v>
      </c>
      <c r="C56" s="13">
        <f>UnitA!C55</f>
        <v>61.747</v>
      </c>
      <c r="F56"/>
    </row>
    <row r="57" spans="1:6" x14ac:dyDescent="0.35">
      <c r="A57" s="12">
        <v>55</v>
      </c>
      <c r="B57" s="13">
        <v>354.65947890181855</v>
      </c>
      <c r="C57" s="13">
        <f>UnitA!C56</f>
        <v>42.682000000000002</v>
      </c>
      <c r="F57"/>
    </row>
    <row r="58" spans="1:6" x14ac:dyDescent="0.35">
      <c r="A58" s="12">
        <v>56</v>
      </c>
      <c r="B58" s="13">
        <v>922.22265714873595</v>
      </c>
      <c r="C58" s="13">
        <f>UnitA!C57</f>
        <v>70.938999999999993</v>
      </c>
      <c r="F58"/>
    </row>
    <row r="59" spans="1:6" x14ac:dyDescent="0.35">
      <c r="A59" s="12">
        <v>57</v>
      </c>
      <c r="B59" s="13"/>
      <c r="C59" s="13">
        <f>UnitA!C58</f>
        <v>72.647999999999996</v>
      </c>
      <c r="F59"/>
    </row>
    <row r="60" spans="1:6" x14ac:dyDescent="0.35">
      <c r="A60" s="12">
        <v>58</v>
      </c>
      <c r="B60" s="13"/>
      <c r="C60" s="13">
        <f>UnitA!C59</f>
        <v>65.893000000000001</v>
      </c>
      <c r="F60"/>
    </row>
    <row r="61" spans="1:6" x14ac:dyDescent="0.35">
      <c r="A61" s="12">
        <v>59</v>
      </c>
      <c r="B61" s="13"/>
      <c r="C61" s="13">
        <f>UnitA!C60</f>
        <v>68.218000000000004</v>
      </c>
      <c r="F61"/>
    </row>
    <row r="62" spans="1:6" x14ac:dyDescent="0.35">
      <c r="A62" s="12">
        <v>60</v>
      </c>
      <c r="B62" s="13">
        <v>257.34188143550352</v>
      </c>
      <c r="C62" s="13">
        <f>UnitA!C61</f>
        <v>60.957000000000001</v>
      </c>
      <c r="F62"/>
    </row>
    <row r="63" spans="1:6" x14ac:dyDescent="0.35">
      <c r="A63" s="12">
        <v>61</v>
      </c>
      <c r="B63" s="13">
        <v>554.32874005501367</v>
      </c>
      <c r="C63" s="13">
        <f>UnitA!C62</f>
        <v>44.917000000000002</v>
      </c>
      <c r="F63"/>
    </row>
    <row r="64" spans="1:6" x14ac:dyDescent="0.35">
      <c r="A64" s="12">
        <v>62</v>
      </c>
      <c r="B64" s="13"/>
      <c r="C64" s="13">
        <f>UnitA!C63</f>
        <v>71.643000000000001</v>
      </c>
      <c r="F64"/>
    </row>
    <row r="65" spans="1:6" x14ac:dyDescent="0.35">
      <c r="A65" s="12">
        <v>63</v>
      </c>
      <c r="B65" s="13">
        <v>264.28216836279904</v>
      </c>
      <c r="C65" s="13">
        <f>UnitA!C64</f>
        <v>34.152000000000001</v>
      </c>
      <c r="F65"/>
    </row>
    <row r="66" spans="1:6" x14ac:dyDescent="0.35">
      <c r="A66" s="12">
        <v>64</v>
      </c>
      <c r="B66" s="13">
        <v>284.48857275299463</v>
      </c>
      <c r="C66" s="13">
        <f>UnitA!C65</f>
        <v>24.777000000000001</v>
      </c>
      <c r="F66"/>
    </row>
    <row r="67" spans="1:6" x14ac:dyDescent="0.35">
      <c r="A67" s="12">
        <v>65</v>
      </c>
      <c r="B67" s="13">
        <v>168.62094033580647</v>
      </c>
      <c r="C67" s="13">
        <f>UnitA!C66</f>
        <v>14.736000000000004</v>
      </c>
      <c r="F67"/>
    </row>
    <row r="68" spans="1:6" x14ac:dyDescent="0.35">
      <c r="A68" s="12">
        <v>66</v>
      </c>
      <c r="B68" s="13">
        <v>149.116837029507</v>
      </c>
      <c r="C68" s="13">
        <f>UnitA!C67</f>
        <v>27.257000000000005</v>
      </c>
      <c r="F68"/>
    </row>
    <row r="69" spans="1:6" x14ac:dyDescent="0.35">
      <c r="A69" s="12">
        <v>67</v>
      </c>
      <c r="B69" s="13">
        <v>1150.6137979276023</v>
      </c>
      <c r="C69" s="13">
        <f>UnitA!C68</f>
        <v>67.581999999999994</v>
      </c>
      <c r="F69"/>
    </row>
    <row r="70" spans="1:6" x14ac:dyDescent="0.35">
      <c r="A70" s="12">
        <v>68</v>
      </c>
      <c r="B70" s="13"/>
      <c r="C70" s="13">
        <f>UnitA!C69</f>
        <v>70.760999999999996</v>
      </c>
      <c r="F70"/>
    </row>
    <row r="71" spans="1:6" x14ac:dyDescent="0.35">
      <c r="A71" s="12">
        <v>69</v>
      </c>
      <c r="B71" s="13">
        <v>137.20283887399242</v>
      </c>
      <c r="C71" s="13">
        <f>UnitA!C70</f>
        <v>33.522999999999996</v>
      </c>
      <c r="F71"/>
    </row>
    <row r="72" spans="1:6" x14ac:dyDescent="0.35">
      <c r="A72" s="12">
        <v>70</v>
      </c>
      <c r="B72" s="13">
        <v>1176.1709169731623</v>
      </c>
      <c r="C72" s="13">
        <f>UnitA!C71</f>
        <v>58.822000000000003</v>
      </c>
      <c r="F72"/>
    </row>
    <row r="73" spans="1:6" x14ac:dyDescent="0.35">
      <c r="A73" s="12">
        <v>71</v>
      </c>
      <c r="B73" s="13">
        <v>135.90027902026182</v>
      </c>
      <c r="C73" s="13">
        <f>UnitA!C72</f>
        <v>48.76</v>
      </c>
      <c r="F73"/>
    </row>
    <row r="74" spans="1:6" x14ac:dyDescent="0.35">
      <c r="A74" s="12">
        <v>72</v>
      </c>
      <c r="B74" s="13">
        <v>187.52060939009024</v>
      </c>
      <c r="C74" s="13">
        <f>UnitA!C73</f>
        <v>45.412999999999997</v>
      </c>
      <c r="F74"/>
    </row>
    <row r="75" spans="1:6" x14ac:dyDescent="0.35">
      <c r="A75" s="12">
        <v>73</v>
      </c>
      <c r="B75" s="13">
        <v>675.15951167619664</v>
      </c>
      <c r="C75" s="13">
        <f>UnitA!C74</f>
        <v>62.685000000000002</v>
      </c>
      <c r="F75"/>
    </row>
    <row r="76" spans="1:6" x14ac:dyDescent="0.35">
      <c r="A76" s="12">
        <v>74</v>
      </c>
      <c r="B76" s="13">
        <v>372.38767649556388</v>
      </c>
      <c r="C76" s="13">
        <f>UnitA!C75</f>
        <v>47.795000000000002</v>
      </c>
      <c r="F76"/>
    </row>
    <row r="77" spans="1:6" x14ac:dyDescent="0.35">
      <c r="A77" s="12">
        <v>75</v>
      </c>
      <c r="B77" s="13">
        <v>480.97674845395858</v>
      </c>
      <c r="C77" s="13">
        <f>UnitA!C76</f>
        <v>58.356999999999999</v>
      </c>
      <c r="F77"/>
    </row>
    <row r="78" spans="1:6" x14ac:dyDescent="0.35">
      <c r="A78" s="12">
        <v>76</v>
      </c>
      <c r="B78" s="13">
        <v>122.76956114662266</v>
      </c>
      <c r="C78" s="13">
        <f>UnitA!C77</f>
        <v>27.998999999999995</v>
      </c>
      <c r="F78"/>
    </row>
    <row r="79" spans="1:6" x14ac:dyDescent="0.35">
      <c r="A79" s="12">
        <v>77</v>
      </c>
      <c r="B79" s="13">
        <v>257.11454757360963</v>
      </c>
      <c r="C79" s="13">
        <f>UnitA!C78</f>
        <v>65.738</v>
      </c>
      <c r="F79"/>
    </row>
    <row r="80" spans="1:6" x14ac:dyDescent="0.35">
      <c r="A80" s="12">
        <v>78</v>
      </c>
      <c r="B80" s="13">
        <v>480.49409538370185</v>
      </c>
      <c r="C80" s="13">
        <f>UnitA!C79</f>
        <v>42.829000000000001</v>
      </c>
      <c r="F80"/>
    </row>
    <row r="81" spans="1:6" x14ac:dyDescent="0.35">
      <c r="A81" s="12">
        <v>79</v>
      </c>
      <c r="B81" s="13">
        <v>314.39344557580591</v>
      </c>
      <c r="C81" s="13">
        <f>UnitA!C80</f>
        <v>48.088000000000001</v>
      </c>
      <c r="F81"/>
    </row>
    <row r="82" spans="1:6" x14ac:dyDescent="0.35">
      <c r="A82" s="12">
        <v>80</v>
      </c>
      <c r="B82" s="13"/>
      <c r="C82" s="13">
        <f>UnitA!C81</f>
        <v>65.352000000000004</v>
      </c>
      <c r="F82"/>
    </row>
    <row r="83" spans="1:6" x14ac:dyDescent="0.35">
      <c r="A83" s="12">
        <v>81</v>
      </c>
      <c r="B83" s="13"/>
      <c r="C83" s="13">
        <f>UnitA!C82</f>
        <v>76.521000000000001</v>
      </c>
      <c r="F83"/>
    </row>
    <row r="84" spans="1:6" x14ac:dyDescent="0.35">
      <c r="A84" s="12">
        <v>82</v>
      </c>
      <c r="B84" s="13">
        <v>244.17586239119831</v>
      </c>
      <c r="C84" s="13">
        <f>UnitA!C83</f>
        <v>69.8</v>
      </c>
      <c r="F84"/>
    </row>
    <row r="85" spans="1:6" x14ac:dyDescent="0.35">
      <c r="A85" s="12">
        <v>83</v>
      </c>
      <c r="B85" s="13">
        <v>78.202854624054339</v>
      </c>
      <c r="C85" s="13">
        <f>UnitA!C84</f>
        <v>20.477999999999994</v>
      </c>
      <c r="F85"/>
    </row>
    <row r="86" spans="1:6" x14ac:dyDescent="0.35">
      <c r="A86" s="12">
        <v>84</v>
      </c>
      <c r="B86" s="13"/>
      <c r="C86" s="13">
        <f>UnitA!C85</f>
        <v>7.4560000000000031</v>
      </c>
      <c r="F86"/>
    </row>
    <row r="87" spans="1:6" x14ac:dyDescent="0.35">
      <c r="A87" s="12">
        <v>85</v>
      </c>
      <c r="B87" s="13">
        <v>121.19155764796865</v>
      </c>
      <c r="C87" s="13">
        <f>UnitA!C86</f>
        <v>30.424999999999997</v>
      </c>
      <c r="F87"/>
    </row>
    <row r="88" spans="1:6" x14ac:dyDescent="0.35">
      <c r="A88" s="12">
        <v>86</v>
      </c>
      <c r="B88" s="13">
        <v>124.11177630138731</v>
      </c>
      <c r="C88" s="13">
        <f>UnitA!C87</f>
        <v>24.233000000000004</v>
      </c>
      <c r="F88"/>
    </row>
    <row r="89" spans="1:6" x14ac:dyDescent="0.35">
      <c r="A89" s="12">
        <v>87</v>
      </c>
      <c r="B89" s="13"/>
      <c r="C89" s="13">
        <f>UnitA!C88</f>
        <v>76.204999999999998</v>
      </c>
      <c r="F89"/>
    </row>
    <row r="90" spans="1:6" x14ac:dyDescent="0.35">
      <c r="A90" s="12">
        <v>88</v>
      </c>
      <c r="B90" s="13"/>
      <c r="C90" s="13">
        <f>UnitA!C89</f>
        <v>50.72</v>
      </c>
      <c r="F90"/>
    </row>
    <row r="91" spans="1:6" x14ac:dyDescent="0.35">
      <c r="A91" s="12">
        <v>89</v>
      </c>
      <c r="B91" s="13">
        <v>152.98788359673898</v>
      </c>
      <c r="C91" s="13">
        <f>UnitA!C90</f>
        <v>15.718999999999994</v>
      </c>
      <c r="F91"/>
    </row>
    <row r="92" spans="1:6" x14ac:dyDescent="0.35">
      <c r="A92" s="12">
        <v>90</v>
      </c>
      <c r="B92" s="13"/>
      <c r="C92" s="13">
        <f>UnitA!C91</f>
        <v>44.707000000000001</v>
      </c>
      <c r="F92"/>
    </row>
    <row r="93" spans="1:6" x14ac:dyDescent="0.35">
      <c r="A93" s="12">
        <v>91</v>
      </c>
      <c r="B93" s="13"/>
      <c r="C93" s="13">
        <f>UnitA!C92</f>
        <v>78.079000000000008</v>
      </c>
      <c r="F93"/>
    </row>
    <row r="94" spans="1:6" x14ac:dyDescent="0.35">
      <c r="A94" s="12">
        <v>92</v>
      </c>
      <c r="B94" s="13">
        <v>533.97492827553515</v>
      </c>
      <c r="C94" s="13">
        <f>UnitA!C93</f>
        <v>62.832000000000001</v>
      </c>
      <c r="F94"/>
    </row>
    <row r="95" spans="1:6" x14ac:dyDescent="0.35">
      <c r="A95" s="12">
        <v>93</v>
      </c>
      <c r="B95" s="13">
        <v>206.54122176871576</v>
      </c>
      <c r="C95" s="13">
        <f>UnitA!C94</f>
        <v>24.805999999999997</v>
      </c>
      <c r="F95"/>
    </row>
    <row r="96" spans="1:6" x14ac:dyDescent="0.35">
      <c r="A96" s="12">
        <v>94</v>
      </c>
      <c r="B96" s="13">
        <v>124.39247591749583</v>
      </c>
      <c r="C96" s="13">
        <f>UnitA!C95</f>
        <v>18.010000000000005</v>
      </c>
      <c r="F96"/>
    </row>
    <row r="97" spans="1:6" x14ac:dyDescent="0.35">
      <c r="A97" s="12">
        <v>95</v>
      </c>
      <c r="B97" s="13"/>
      <c r="C97" s="13">
        <f>UnitA!C96</f>
        <v>73.433999999999997</v>
      </c>
      <c r="F97"/>
    </row>
    <row r="98" spans="1:6" x14ac:dyDescent="0.35">
      <c r="A98" s="12">
        <v>96</v>
      </c>
      <c r="B98" s="13"/>
      <c r="C98" s="13">
        <f>UnitA!C97</f>
        <v>69.233000000000004</v>
      </c>
      <c r="F98"/>
    </row>
    <row r="99" spans="1:6" x14ac:dyDescent="0.35">
      <c r="A99" s="12">
        <v>97</v>
      </c>
      <c r="B99" s="13">
        <v>264.19083005393975</v>
      </c>
      <c r="C99" s="13">
        <f>UnitA!C98</f>
        <v>55.015999999999998</v>
      </c>
      <c r="F99"/>
    </row>
    <row r="100" spans="1:6" x14ac:dyDescent="0.35">
      <c r="A100" s="12">
        <v>98</v>
      </c>
      <c r="B100" s="13"/>
      <c r="C100" s="13">
        <f>UnitA!C99</f>
        <v>72.688999999999993</v>
      </c>
      <c r="F100"/>
    </row>
    <row r="101" spans="1:6" x14ac:dyDescent="0.35">
      <c r="A101" s="12">
        <v>99</v>
      </c>
      <c r="B101" s="13">
        <v>1060.9306391506409</v>
      </c>
      <c r="C101" s="13">
        <f>UnitA!C100</f>
        <v>66.412000000000006</v>
      </c>
      <c r="F101"/>
    </row>
    <row r="102" spans="1:6" x14ac:dyDescent="0.35">
      <c r="A102" s="12">
        <v>100</v>
      </c>
      <c r="B102" s="13">
        <v>1181.1718149744911</v>
      </c>
      <c r="C102" s="13">
        <f>UnitA!C101</f>
        <v>63.301000000000002</v>
      </c>
      <c r="F102"/>
    </row>
    <row r="103" spans="1:6" x14ac:dyDescent="0.35">
      <c r="A103" s="12">
        <v>101</v>
      </c>
      <c r="B103" s="13">
        <v>308.60647251467282</v>
      </c>
      <c r="C103" s="13">
        <f>UnitA!C102</f>
        <v>47.738999999999997</v>
      </c>
      <c r="F103"/>
    </row>
    <row r="104" spans="1:6" x14ac:dyDescent="0.35">
      <c r="A104" s="12">
        <v>102</v>
      </c>
      <c r="B104" s="13">
        <v>180.72609637310424</v>
      </c>
      <c r="C104" s="13">
        <f>UnitA!C103</f>
        <v>51.372</v>
      </c>
      <c r="F104"/>
    </row>
    <row r="105" spans="1:6" x14ac:dyDescent="0.35">
      <c r="A105" s="12">
        <v>103</v>
      </c>
      <c r="B105" s="13">
        <v>157.44447191371378</v>
      </c>
      <c r="C105" s="13">
        <f>UnitA!C104</f>
        <v>14.623000000000005</v>
      </c>
      <c r="F105"/>
    </row>
    <row r="106" spans="1:6" x14ac:dyDescent="0.35">
      <c r="A106" s="12">
        <v>104</v>
      </c>
      <c r="B106" s="13">
        <v>262.8773853827949</v>
      </c>
      <c r="C106" s="13">
        <f>UnitA!C105</f>
        <v>34.518000000000001</v>
      </c>
      <c r="F106"/>
    </row>
    <row r="107" spans="1:6" x14ac:dyDescent="0.35">
      <c r="A107" s="12">
        <v>105</v>
      </c>
      <c r="B107" s="13"/>
      <c r="C107" s="13">
        <f>UnitA!C106</f>
        <v>66.27600000000001</v>
      </c>
      <c r="F107"/>
    </row>
    <row r="108" spans="1:6" x14ac:dyDescent="0.35">
      <c r="A108" s="12">
        <v>106</v>
      </c>
      <c r="B108" s="13">
        <v>322.68679600988992</v>
      </c>
      <c r="C108" s="13">
        <f>UnitA!C107</f>
        <v>72.007999999999996</v>
      </c>
      <c r="F108"/>
    </row>
    <row r="109" spans="1:6" x14ac:dyDescent="0.35">
      <c r="A109" s="12">
        <v>107</v>
      </c>
      <c r="B109" s="13">
        <v>739.47975274089208</v>
      </c>
      <c r="C109" s="13">
        <f>UnitA!C108</f>
        <v>69.771999999999991</v>
      </c>
      <c r="F109"/>
    </row>
    <row r="110" spans="1:6" x14ac:dyDescent="0.35">
      <c r="A110" s="12">
        <v>108</v>
      </c>
      <c r="B110" s="13">
        <v>871.40843464534703</v>
      </c>
      <c r="C110" s="13">
        <f>UnitA!C109</f>
        <v>79.396999999999991</v>
      </c>
      <c r="F110"/>
    </row>
    <row r="111" spans="1:6" x14ac:dyDescent="0.35">
      <c r="A111" s="12">
        <v>109</v>
      </c>
      <c r="B111" s="13">
        <v>223.70792555912021</v>
      </c>
      <c r="C111" s="13">
        <f>UnitA!C110</f>
        <v>46.222999999999999</v>
      </c>
      <c r="F111"/>
    </row>
    <row r="112" spans="1:6" x14ac:dyDescent="0.35">
      <c r="A112" s="12">
        <v>110</v>
      </c>
      <c r="B112" s="13">
        <v>189.8758474129263</v>
      </c>
      <c r="C112" s="13">
        <f>UnitA!C111</f>
        <v>42.649000000000001</v>
      </c>
      <c r="F112"/>
    </row>
    <row r="113" spans="1:6" x14ac:dyDescent="0.35">
      <c r="A113" s="12">
        <v>111</v>
      </c>
      <c r="B113" s="13">
        <v>409.74296126477037</v>
      </c>
      <c r="C113" s="13">
        <f>UnitA!C112</f>
        <v>59.488999999999997</v>
      </c>
      <c r="F113"/>
    </row>
    <row r="114" spans="1:6" x14ac:dyDescent="0.35">
      <c r="A114" s="12">
        <v>112</v>
      </c>
      <c r="B114" s="13">
        <v>573.219403000542</v>
      </c>
      <c r="C114" s="13">
        <f>UnitA!C113</f>
        <v>69.563000000000002</v>
      </c>
      <c r="F114"/>
    </row>
    <row r="115" spans="1:6" x14ac:dyDescent="0.35">
      <c r="A115" s="12">
        <v>113</v>
      </c>
      <c r="B115" s="13"/>
      <c r="C115" s="13">
        <f>UnitA!C114</f>
        <v>79.962999999999994</v>
      </c>
      <c r="F115"/>
    </row>
    <row r="116" spans="1:6" x14ac:dyDescent="0.35">
      <c r="A116" s="12">
        <v>114</v>
      </c>
      <c r="B116" s="13">
        <v>780.2755853732707</v>
      </c>
      <c r="C116" s="13">
        <f>UnitA!C115</f>
        <v>77.59</v>
      </c>
      <c r="F116"/>
    </row>
    <row r="117" spans="1:6" x14ac:dyDescent="0.35">
      <c r="A117" s="12">
        <v>115</v>
      </c>
      <c r="B117" s="13"/>
      <c r="C117" s="13">
        <f>UnitA!C116</f>
        <v>77.114000000000004</v>
      </c>
      <c r="F117"/>
    </row>
    <row r="119" spans="1:6" x14ac:dyDescent="0.35">
      <c r="A119" t="s">
        <v>24</v>
      </c>
    </row>
  </sheetData>
  <sortState xmlns:xlrd2="http://schemas.microsoft.com/office/spreadsheetml/2017/richdata2" ref="A3:C117">
    <sortCondition ref="A3:A117"/>
  </sortState>
  <mergeCells count="1">
    <mergeCell ref="A1:C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UnitA</vt:lpstr>
      <vt:lpstr>UnitC</vt:lpstr>
      <vt:lpstr>size vs vesicularity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David</cp:lastModifiedBy>
  <cp:revision/>
  <dcterms:created xsi:type="dcterms:W3CDTF">2021-10-13T22:21:56Z</dcterms:created>
  <dcterms:modified xsi:type="dcterms:W3CDTF">2021-12-02T10:37:10Z</dcterms:modified>
  <cp:category/>
  <cp:contentStatus/>
</cp:coreProperties>
</file>