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epf\Desktop\04.D論\06. Jurnal_of_Petrology\04_投稿原稿3回目\"/>
    </mc:Choice>
  </mc:AlternateContent>
  <xr:revisionPtr revIDLastSave="0" documentId="13_ncr:1_{59D8E1F9-E5CB-41A5-A174-825D9C6F84AD}" xr6:coauthVersionLast="47" xr6:coauthVersionMax="47" xr10:uidLastSave="{00000000-0000-0000-0000-000000000000}"/>
  <bookViews>
    <workbookView xWindow="-120" yWindow="-120" windowWidth="29040" windowHeight="15720" xr2:uid="{15517A69-8F4C-4D6F-83CA-55073B9371A7}"/>
  </bookViews>
  <sheets>
    <sheet name="Table S10" sheetId="1" r:id="rId1"/>
  </sheets>
  <definedNames>
    <definedName name="_xlnm.Print_Area" localSheetId="0">'Table S10'!$A$4:$D$57</definedName>
    <definedName name="_xlnm.Print_Titles" localSheetId="0">'Table S10'!#REF!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Q11" i="1"/>
  <c r="Q13" i="1"/>
  <c r="Q15" i="1"/>
  <c r="Q17" i="1"/>
  <c r="Q19" i="1"/>
  <c r="Q21" i="1"/>
  <c r="Q23" i="1"/>
  <c r="Q25" i="1"/>
  <c r="Q27" i="1"/>
  <c r="Q29" i="1"/>
  <c r="Q33" i="1"/>
  <c r="Q35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8" i="1"/>
  <c r="O9" i="1"/>
  <c r="Q9" i="1"/>
  <c r="O10" i="1"/>
  <c r="Q10" i="1"/>
  <c r="O11" i="1"/>
  <c r="O12" i="1"/>
  <c r="Q12" i="1"/>
  <c r="O13" i="1"/>
  <c r="O14" i="1"/>
  <c r="Q14" i="1"/>
  <c r="O15" i="1"/>
  <c r="O16" i="1"/>
  <c r="Q16" i="1"/>
  <c r="O17" i="1"/>
  <c r="O18" i="1"/>
  <c r="Q18" i="1"/>
  <c r="O19" i="1"/>
  <c r="O20" i="1"/>
  <c r="Q20" i="1"/>
  <c r="O21" i="1"/>
  <c r="O22" i="1"/>
  <c r="Q22" i="1"/>
  <c r="O23" i="1"/>
  <c r="O24" i="1"/>
  <c r="Q24" i="1"/>
  <c r="O25" i="1"/>
  <c r="O26" i="1"/>
  <c r="Q26" i="1"/>
  <c r="O27" i="1"/>
  <c r="O28" i="1"/>
  <c r="Q28" i="1"/>
  <c r="O29" i="1"/>
  <c r="O30" i="1"/>
  <c r="Q30" i="1"/>
  <c r="O31" i="1"/>
  <c r="Q31" i="1"/>
  <c r="O32" i="1"/>
  <c r="Q32" i="1"/>
  <c r="O33" i="1"/>
  <c r="O34" i="1"/>
  <c r="Q34" i="1"/>
  <c r="O35" i="1"/>
  <c r="Q8" i="1"/>
</calcChain>
</file>

<file path=xl/sharedStrings.xml><?xml version="1.0" encoding="utf-8"?>
<sst xmlns="http://schemas.openxmlformats.org/spreadsheetml/2006/main" count="73" uniqueCount="52">
  <si>
    <t>Ni</t>
  </si>
  <si>
    <t>Rb</t>
  </si>
  <si>
    <t>Sr</t>
  </si>
  <si>
    <t>Ba</t>
  </si>
  <si>
    <t>Y</t>
  </si>
  <si>
    <t>Zr</t>
  </si>
  <si>
    <t>Sc</t>
  </si>
  <si>
    <t>Cs</t>
  </si>
  <si>
    <t>La</t>
  </si>
  <si>
    <t>Ce</t>
  </si>
  <si>
    <t>Pr</t>
  </si>
  <si>
    <t>Nd</t>
  </si>
  <si>
    <t>Sm</t>
  </si>
  <si>
    <t>Eu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</si>
  <si>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</si>
  <si>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</si>
  <si>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</si>
  <si>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</si>
  <si>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</si>
  <si>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</si>
  <si>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</si>
  <si>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</si>
  <si>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</si>
  <si>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</si>
  <si>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</si>
  <si>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</si>
  <si>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(2SE)</t>
    <phoneticPr fontId="1"/>
  </si>
  <si>
    <t>7900a</t>
    <phoneticPr fontId="1"/>
  </si>
  <si>
    <t>iCAPQ</t>
    <phoneticPr fontId="1"/>
  </si>
  <si>
    <t>Machine:</t>
    <phoneticPr fontId="1"/>
  </si>
  <si>
    <t>Analasis No.:</t>
    <phoneticPr fontId="1"/>
  </si>
  <si>
    <t>Reference values</t>
    <phoneticPr fontId="1"/>
  </si>
  <si>
    <t>Average</t>
    <phoneticPr fontId="1"/>
  </si>
  <si>
    <t>(Miyazaki et al., 2018)</t>
    <phoneticPr fontId="1"/>
  </si>
  <si>
    <t>(2SD; n=5)</t>
    <phoneticPr fontId="1"/>
  </si>
  <si>
    <t>(2SD; n=6)</t>
    <phoneticPr fontId="1"/>
  </si>
  <si>
    <t>(2SD; n=7)</t>
    <phoneticPr fontId="1"/>
  </si>
  <si>
    <t>(Senda et al., 2014)</t>
    <phoneticPr fontId="1"/>
  </si>
  <si>
    <t>Analyses of Reference Material JB-2</t>
    <phoneticPr fontId="1"/>
  </si>
  <si>
    <t>Trace element analysis</t>
    <phoneticPr fontId="1"/>
  </si>
  <si>
    <t>Isotope analysis</t>
    <phoneticPr fontId="1"/>
  </si>
  <si>
    <t>Analasis No.:</t>
  </si>
  <si>
    <t>Nb</t>
    <phoneticPr fontId="1"/>
  </si>
  <si>
    <t>Gd</t>
    <phoneticPr fontId="1"/>
  </si>
  <si>
    <t>Relative diff. (%)</t>
    <phoneticPr fontId="1"/>
  </si>
  <si>
    <t xml:space="preserve">TRITON &amp; NEPTUNE </t>
    <phoneticPr fontId="1"/>
  </si>
  <si>
    <r>
      <rPr>
        <vertAlign val="superscript"/>
        <sz val="12"/>
        <rFont val="Arial"/>
        <family val="2"/>
      </rPr>
      <t>87</t>
    </r>
    <r>
      <rPr>
        <sz val="12"/>
        <rFont val="Arial"/>
        <family val="2"/>
      </rPr>
      <t>Sr/</t>
    </r>
    <r>
      <rPr>
        <vertAlign val="superscript"/>
        <sz val="12"/>
        <rFont val="Arial"/>
        <family val="2"/>
      </rPr>
      <t>86</t>
    </r>
    <r>
      <rPr>
        <sz val="12"/>
        <rFont val="Arial"/>
        <family val="2"/>
      </rPr>
      <t>Sr</t>
    </r>
    <phoneticPr fontId="1"/>
  </si>
  <si>
    <r>
      <rPr>
        <vertAlign val="superscript"/>
        <sz val="12"/>
        <rFont val="Arial"/>
        <family val="2"/>
      </rPr>
      <t>143</t>
    </r>
    <r>
      <rPr>
        <sz val="12"/>
        <rFont val="Arial"/>
        <family val="2"/>
      </rPr>
      <t>Nd/</t>
    </r>
    <r>
      <rPr>
        <vertAlign val="superscript"/>
        <sz val="12"/>
        <rFont val="Arial"/>
        <family val="2"/>
      </rPr>
      <t>144</t>
    </r>
    <r>
      <rPr>
        <sz val="12"/>
        <rFont val="Arial"/>
        <family val="2"/>
      </rPr>
      <t>Nd</t>
    </r>
    <phoneticPr fontId="1"/>
  </si>
  <si>
    <r>
      <rPr>
        <vertAlign val="superscript"/>
        <sz val="12"/>
        <rFont val="Arial"/>
        <family val="2"/>
      </rPr>
      <t>176</t>
    </r>
    <r>
      <rPr>
        <sz val="12"/>
        <rFont val="Arial"/>
        <family val="2"/>
      </rPr>
      <t>Hf/</t>
    </r>
    <r>
      <rPr>
        <vertAlign val="superscript"/>
        <sz val="12"/>
        <rFont val="Arial"/>
        <family val="2"/>
      </rPr>
      <t>177</t>
    </r>
    <r>
      <rPr>
        <sz val="12"/>
        <rFont val="Arial"/>
        <family val="2"/>
      </rPr>
      <t>Hf</t>
    </r>
    <phoneticPr fontId="1"/>
  </si>
  <si>
    <r>
      <rPr>
        <vertAlign val="superscript"/>
        <sz val="12"/>
        <rFont val="Arial"/>
        <family val="2"/>
      </rPr>
      <t>206</t>
    </r>
    <r>
      <rPr>
        <sz val="12"/>
        <rFont val="Arial"/>
        <family val="2"/>
      </rPr>
      <t>Pb/</t>
    </r>
    <r>
      <rPr>
        <vertAlign val="superscript"/>
        <sz val="12"/>
        <rFont val="Arial"/>
        <family val="2"/>
      </rPr>
      <t>204</t>
    </r>
    <r>
      <rPr>
        <sz val="12"/>
        <rFont val="Arial"/>
        <family val="2"/>
      </rPr>
      <t>Pb</t>
    </r>
    <phoneticPr fontId="1"/>
  </si>
  <si>
    <r>
      <rPr>
        <vertAlign val="superscript"/>
        <sz val="12"/>
        <rFont val="Arial"/>
        <family val="2"/>
      </rPr>
      <t>207</t>
    </r>
    <r>
      <rPr>
        <sz val="12"/>
        <rFont val="Arial"/>
        <family val="2"/>
      </rPr>
      <t>Pb/</t>
    </r>
    <r>
      <rPr>
        <vertAlign val="superscript"/>
        <sz val="12"/>
        <rFont val="Arial"/>
        <family val="2"/>
      </rPr>
      <t>204</t>
    </r>
    <r>
      <rPr>
        <sz val="12"/>
        <rFont val="Arial"/>
        <family val="2"/>
      </rPr>
      <t>Pb</t>
    </r>
    <phoneticPr fontId="1"/>
  </si>
  <si>
    <r>
      <rPr>
        <vertAlign val="superscript"/>
        <sz val="12"/>
        <rFont val="Arial"/>
        <family val="2"/>
      </rPr>
      <t>208</t>
    </r>
    <r>
      <rPr>
        <sz val="12"/>
        <rFont val="Arial"/>
        <family val="2"/>
      </rPr>
      <t>Pb/</t>
    </r>
    <r>
      <rPr>
        <vertAlign val="superscript"/>
        <sz val="12"/>
        <rFont val="Arial"/>
        <family val="2"/>
      </rPr>
      <t>204</t>
    </r>
    <r>
      <rPr>
        <sz val="12"/>
        <rFont val="Arial"/>
        <family val="2"/>
      </rPr>
      <t>Pb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</si>
</sst>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"/>
    <numFmt numFmtId="177" formatCode="0.0_);[Red]\(0.0\)"/>
    <numFmt numFmtId="178" formatCode="0.00_);[Red]\(0.00\)"/>
    <numFmt numFmtId="179" formatCode="0.000_);[Red]\(0.000\)"/>
    <numFmt numFmtId="180" formatCode="0.000"/>
    <numFmt numFmtId="181" formatCode="0.000000_);[Red]\(0.000000\)"/>
    <numFmt numFmtId="182" formatCode="0.0%"/>
    <numFmt numFmtId="183" formatCode="0.0000_);[Red]\(0.0000\)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2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77" fontId="2" fillId="0" borderId="0" xfId="0" applyNumberFormat="1" applyFont="1">
      <alignment vertical="center"/>
    </xf>
    <xf numFmtId="182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178" fontId="2" fillId="0" borderId="0" xfId="0" applyNumberFormat="1" applyFont="1">
      <alignment vertical="center"/>
    </xf>
    <xf numFmtId="179" fontId="2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0" fontId="2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81" fontId="2" fillId="0" borderId="0" xfId="0" applyNumberFormat="1" applyFont="1">
      <alignment vertical="center"/>
    </xf>
    <xf numFmtId="181" fontId="4" fillId="0" borderId="0" xfId="0" applyNumberFormat="1" applyFont="1">
      <alignment vertical="center"/>
    </xf>
    <xf numFmtId="181" fontId="5" fillId="0" borderId="0" xfId="0" applyNumberFormat="1" applyFont="1">
      <alignment vertical="center"/>
    </xf>
    <xf numFmtId="181" fontId="6" fillId="0" borderId="0" xfId="0" applyNumberFormat="1" applyFont="1">
      <alignment vertical="center"/>
    </xf>
    <xf numFmtId="183" fontId="2" fillId="0" borderId="0" xfId="0" applyNumberFormat="1" applyFont="1">
      <alignment vertical="center"/>
    </xf>
    <xf numFmtId="183" fontId="4" fillId="0" borderId="0" xfId="0" applyNumberFormat="1" applyFont="1">
      <alignment vertical="center"/>
    </xf>
    <xf numFmtId="179" fontId="5" fillId="0" borderId="0" xfId="0" applyNumberFormat="1" applyFont="1">
      <alignment vertical="center"/>
    </xf>
    <xf numFmtId="183" fontId="5" fillId="0" borderId="0" xfId="0" applyNumberFormat="1" applyFont="1">
      <alignment vertical="center"/>
    </xf>
    <xf numFmtId="183" fontId="6" fillId="0" borderId="0" xfId="0" applyNumberFormat="1" applyFont="1">
      <alignment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E45BD-CD40-4055-B85E-9EB87CF92D78}">
  <sheetPr>
    <pageSetUpPr fitToPage="1"/>
  </sheetPr>
  <dimension ref="A2:T58"/>
  <sheetViews>
    <sheetView tabSelected="1" zoomScale="70" zoomScaleNormal="70" workbookViewId="0"/>
  </sheetViews>
  <sheetFormatPr defaultColWidth="8.75" defaultRowHeight="15" customHeight="1" x14ac:dyDescent="0.4"/>
  <cols>
    <col min="1" max="1" width="2" style="1" customWidth="1"/>
    <col min="2" max="4" width="12.5" style="1" customWidth="1"/>
    <col min="5" max="5" width="3.75" style="1" customWidth="1"/>
    <col min="6" max="13" width="12.5" style="1" customWidth="1"/>
    <col min="14" max="14" width="3.75" style="1" customWidth="1"/>
    <col min="15" max="16" width="12.5" style="1" customWidth="1"/>
    <col min="17" max="17" width="11" style="1" customWidth="1"/>
    <col min="18" max="18" width="7.125" style="1" customWidth="1"/>
    <col min="19" max="19" width="12.5" style="1" customWidth="1"/>
    <col min="20" max="16384" width="8.75" style="1"/>
  </cols>
  <sheetData>
    <row r="2" spans="1:20" ht="20.25" x14ac:dyDescent="0.4">
      <c r="B2" s="2" t="s">
        <v>38</v>
      </c>
      <c r="C2" s="3"/>
      <c r="D2" s="3"/>
    </row>
    <row r="3" spans="1:20" ht="15" customHeight="1" x14ac:dyDescent="0.4">
      <c r="B3" s="4"/>
      <c r="C3" s="3"/>
      <c r="D3" s="3"/>
    </row>
    <row r="4" spans="1:20" ht="15" customHeight="1" x14ac:dyDescent="0.4">
      <c r="B4" s="4" t="s">
        <v>39</v>
      </c>
      <c r="C4" s="3"/>
      <c r="S4" s="5"/>
    </row>
    <row r="5" spans="1:20" ht="15" customHeight="1" x14ac:dyDescent="0.4">
      <c r="A5" s="6"/>
      <c r="B5" s="1" t="s">
        <v>30</v>
      </c>
      <c r="C5" s="7">
        <v>1</v>
      </c>
      <c r="D5" s="7">
        <v>2</v>
      </c>
      <c r="F5" s="7">
        <v>3</v>
      </c>
      <c r="G5" s="7">
        <v>4</v>
      </c>
      <c r="H5" s="7">
        <v>5</v>
      </c>
      <c r="I5" s="7">
        <v>6</v>
      </c>
      <c r="J5" s="7">
        <v>7</v>
      </c>
      <c r="K5" s="7">
        <v>8</v>
      </c>
      <c r="L5" s="7">
        <v>9</v>
      </c>
      <c r="M5" s="7">
        <v>10</v>
      </c>
      <c r="O5" s="30" t="s">
        <v>32</v>
      </c>
      <c r="P5" s="30"/>
      <c r="R5" s="7"/>
      <c r="S5" s="8" t="s">
        <v>31</v>
      </c>
      <c r="T5" s="5"/>
    </row>
    <row r="6" spans="1:20" ht="15" customHeight="1" thickBot="1" x14ac:dyDescent="0.45">
      <c r="A6" s="3"/>
      <c r="B6" s="9" t="s">
        <v>29</v>
      </c>
      <c r="C6" s="10" t="s">
        <v>27</v>
      </c>
      <c r="D6" s="10" t="s">
        <v>27</v>
      </c>
      <c r="F6" s="10" t="s">
        <v>28</v>
      </c>
      <c r="G6" s="10" t="s">
        <v>28</v>
      </c>
      <c r="H6" s="10" t="s">
        <v>28</v>
      </c>
      <c r="I6" s="10" t="s">
        <v>28</v>
      </c>
      <c r="J6" s="10" t="s">
        <v>28</v>
      </c>
      <c r="K6" s="10" t="s">
        <v>28</v>
      </c>
      <c r="L6" s="10" t="s">
        <v>28</v>
      </c>
      <c r="M6" s="10" t="s">
        <v>28</v>
      </c>
      <c r="O6" s="10" t="s">
        <v>27</v>
      </c>
      <c r="P6" s="10" t="s">
        <v>28</v>
      </c>
      <c r="Q6" s="11" t="s">
        <v>44</v>
      </c>
      <c r="R6" s="7"/>
      <c r="S6" s="8" t="s">
        <v>37</v>
      </c>
      <c r="T6" s="5"/>
    </row>
    <row r="7" spans="1:20" ht="15" customHeight="1" x14ac:dyDescent="0.4">
      <c r="A7" s="3"/>
      <c r="C7" s="7"/>
      <c r="D7" s="7"/>
      <c r="F7" s="7"/>
      <c r="G7" s="7"/>
      <c r="H7" s="7"/>
      <c r="I7" s="7"/>
      <c r="J7" s="7"/>
      <c r="K7" s="7"/>
      <c r="L7" s="7"/>
      <c r="M7" s="7"/>
      <c r="O7" s="3"/>
      <c r="S7" s="5"/>
      <c r="T7" s="5"/>
    </row>
    <row r="8" spans="1:20" ht="15" customHeight="1" x14ac:dyDescent="0.4">
      <c r="A8" s="12"/>
      <c r="B8" s="1" t="s">
        <v>6</v>
      </c>
      <c r="C8" s="12">
        <v>49.872134000000003</v>
      </c>
      <c r="D8" s="12">
        <v>50.729835000000001</v>
      </c>
      <c r="F8" s="12">
        <v>46.769854944405978</v>
      </c>
      <c r="G8" s="12">
        <v>47.165423090582884</v>
      </c>
      <c r="H8" s="12">
        <v>50.070268107503722</v>
      </c>
      <c r="I8" s="12">
        <v>47.842955346375021</v>
      </c>
      <c r="J8" s="12">
        <v>47.586615863537446</v>
      </c>
      <c r="K8" s="12">
        <v>44.703218593609336</v>
      </c>
      <c r="L8" s="12">
        <v>49.872134000000003</v>
      </c>
      <c r="M8" s="12">
        <v>50.729835000000001</v>
      </c>
      <c r="O8" s="12">
        <f>AVERAGE(C8:D8)</f>
        <v>50.300984499999998</v>
      </c>
      <c r="P8" s="12">
        <f>AVERAGE(F8:M8)</f>
        <v>48.092538118251802</v>
      </c>
      <c r="Q8" s="13">
        <f>ABS(O8-P8)/O8</f>
        <v>4.3904635340650165E-2</v>
      </c>
      <c r="R8" s="12"/>
      <c r="S8" s="8"/>
      <c r="T8" s="5"/>
    </row>
    <row r="9" spans="1:20" ht="15" customHeight="1" x14ac:dyDescent="0.4">
      <c r="A9" s="12"/>
      <c r="B9" s="1" t="s">
        <v>0</v>
      </c>
      <c r="C9" s="12">
        <v>12.713298</v>
      </c>
      <c r="D9" s="12">
        <v>12.894539999999999</v>
      </c>
      <c r="F9" s="12">
        <v>12.166753551454088</v>
      </c>
      <c r="G9" s="12">
        <v>12.53894176836447</v>
      </c>
      <c r="H9" s="12">
        <v>12.503008245816332</v>
      </c>
      <c r="I9" s="12">
        <v>12.218246888095008</v>
      </c>
      <c r="J9" s="12">
        <v>11.753863337381601</v>
      </c>
      <c r="K9" s="12">
        <v>11.337191427162784</v>
      </c>
      <c r="L9" s="12">
        <v>12.713298</v>
      </c>
      <c r="M9" s="12">
        <v>12.894539999999999</v>
      </c>
      <c r="O9" s="12">
        <f t="shared" ref="O9:O35" si="0">AVERAGE(C9:D9)</f>
        <v>12.803919</v>
      </c>
      <c r="P9" s="12">
        <f t="shared" ref="P9:P35" si="1">AVERAGE(F9:M9)</f>
        <v>12.265730402284284</v>
      </c>
      <c r="Q9" s="13">
        <f t="shared" ref="Q9:Q35" si="2">ABS(O9-P9)/O9</f>
        <v>4.2033114838958038E-2</v>
      </c>
      <c r="R9" s="12"/>
      <c r="S9" s="8"/>
      <c r="T9" s="5"/>
    </row>
    <row r="10" spans="1:20" ht="15" customHeight="1" x14ac:dyDescent="0.4">
      <c r="A10" s="12"/>
      <c r="B10" s="1" t="s">
        <v>1</v>
      </c>
      <c r="C10" s="12">
        <v>5.8276868000000004</v>
      </c>
      <c r="D10" s="12">
        <v>5.8557047000000004</v>
      </c>
      <c r="F10" s="12">
        <v>5.7604800936084812</v>
      </c>
      <c r="G10" s="12">
        <v>5.7982352715449563</v>
      </c>
      <c r="H10" s="12">
        <v>5.8717402320867267</v>
      </c>
      <c r="I10" s="12">
        <v>5.7881034368136177</v>
      </c>
      <c r="J10" s="12">
        <v>5.8282742356615387</v>
      </c>
      <c r="K10" s="12">
        <v>5.7720003116528531</v>
      </c>
      <c r="L10" s="12">
        <v>5.8276868000000004</v>
      </c>
      <c r="M10" s="12">
        <v>5.8557047000000004</v>
      </c>
      <c r="O10" s="12">
        <f t="shared" si="0"/>
        <v>5.8416957500000004</v>
      </c>
      <c r="P10" s="12">
        <f t="shared" si="1"/>
        <v>5.8127781351710226</v>
      </c>
      <c r="Q10" s="13">
        <f t="shared" si="2"/>
        <v>4.9502089917945157E-3</v>
      </c>
      <c r="R10" s="12"/>
      <c r="S10" s="8">
        <v>6.13</v>
      </c>
      <c r="T10" s="5"/>
    </row>
    <row r="11" spans="1:20" ht="15" customHeight="1" x14ac:dyDescent="0.4">
      <c r="A11" s="12"/>
      <c r="B11" s="1" t="s">
        <v>2</v>
      </c>
      <c r="C11" s="12">
        <v>173.45509999999999</v>
      </c>
      <c r="D11" s="12">
        <v>174.75495000000001</v>
      </c>
      <c r="F11" s="12">
        <v>179.95539809459211</v>
      </c>
      <c r="G11" s="12">
        <v>180.69937340016904</v>
      </c>
      <c r="H11" s="12">
        <v>178.84802551001818</v>
      </c>
      <c r="I11" s="12">
        <v>181.48992099858043</v>
      </c>
      <c r="J11" s="12">
        <v>182.54089879808473</v>
      </c>
      <c r="K11" s="12">
        <v>181.02214119123713</v>
      </c>
      <c r="L11" s="12">
        <v>173.45509999999999</v>
      </c>
      <c r="M11" s="12">
        <v>174.75495000000001</v>
      </c>
      <c r="O11" s="12">
        <f t="shared" si="0"/>
        <v>174.10502500000001</v>
      </c>
      <c r="P11" s="12">
        <f t="shared" si="1"/>
        <v>179.09572599908518</v>
      </c>
      <c r="Q11" s="13">
        <f t="shared" si="2"/>
        <v>2.8664887754303262E-2</v>
      </c>
      <c r="R11" s="12"/>
      <c r="S11" s="8">
        <v>177</v>
      </c>
      <c r="T11" s="5"/>
    </row>
    <row r="12" spans="1:20" ht="15" customHeight="1" x14ac:dyDescent="0.4">
      <c r="A12" s="12"/>
      <c r="B12" s="1" t="s">
        <v>4</v>
      </c>
      <c r="C12" s="14">
        <v>20.895524000000002</v>
      </c>
      <c r="D12" s="14">
        <v>21.140259</v>
      </c>
      <c r="F12" s="14">
        <v>20.675823784730603</v>
      </c>
      <c r="G12" s="14">
        <v>20.795909787042763</v>
      </c>
      <c r="H12" s="14">
        <v>20.662706011671869</v>
      </c>
      <c r="I12" s="14">
        <v>20.648466308081431</v>
      </c>
      <c r="J12" s="14">
        <v>20.383116743488021</v>
      </c>
      <c r="K12" s="14">
        <v>20.261919250135705</v>
      </c>
      <c r="L12" s="14">
        <v>20.895524000000002</v>
      </c>
      <c r="M12" s="14">
        <v>21.140259</v>
      </c>
      <c r="O12" s="14">
        <f t="shared" si="0"/>
        <v>21.017891500000001</v>
      </c>
      <c r="P12" s="14">
        <f t="shared" si="1"/>
        <v>20.682965610643798</v>
      </c>
      <c r="Q12" s="13">
        <f t="shared" si="2"/>
        <v>1.5935275398876382E-2</v>
      </c>
      <c r="R12" s="14"/>
      <c r="S12" s="8">
        <v>21.6</v>
      </c>
      <c r="T12" s="5"/>
    </row>
    <row r="13" spans="1:20" ht="15" customHeight="1" x14ac:dyDescent="0.4">
      <c r="A13" s="12"/>
      <c r="B13" s="1" t="s">
        <v>5</v>
      </c>
      <c r="C13" s="14">
        <v>44.724108000000001</v>
      </c>
      <c r="D13" s="14">
        <v>44.836804000000001</v>
      </c>
      <c r="F13" s="14">
        <v>43.34762790092929</v>
      </c>
      <c r="G13" s="14">
        <v>43.690521169394437</v>
      </c>
      <c r="H13" s="14">
        <v>43.739187920158145</v>
      </c>
      <c r="I13" s="14">
        <v>43.476931554609507</v>
      </c>
      <c r="J13" s="14">
        <v>43.254139797252456</v>
      </c>
      <c r="K13" s="14">
        <v>42.657233152528171</v>
      </c>
      <c r="L13" s="14">
        <v>44.724108000000001</v>
      </c>
      <c r="M13" s="14">
        <v>44.836804000000001</v>
      </c>
      <c r="O13" s="14">
        <f t="shared" si="0"/>
        <v>44.780456000000001</v>
      </c>
      <c r="P13" s="14">
        <f t="shared" si="1"/>
        <v>43.715819186859008</v>
      </c>
      <c r="Q13" s="13">
        <f t="shared" si="2"/>
        <v>2.3774586242288218E-2</v>
      </c>
      <c r="R13" s="14"/>
      <c r="S13" s="8">
        <v>45.8</v>
      </c>
      <c r="T13" s="5"/>
    </row>
    <row r="14" spans="1:20" ht="15" customHeight="1" x14ac:dyDescent="0.4">
      <c r="A14" s="15"/>
      <c r="B14" s="1" t="s">
        <v>42</v>
      </c>
      <c r="C14" s="6">
        <v>0.44633082000000002</v>
      </c>
      <c r="D14" s="6">
        <v>0.48456324000000001</v>
      </c>
      <c r="F14" s="6">
        <v>0.43042160832532872</v>
      </c>
      <c r="G14" s="6">
        <v>0.44680611519140523</v>
      </c>
      <c r="H14" s="6">
        <v>0.41382105749965864</v>
      </c>
      <c r="I14" s="6">
        <v>0.40622647892587654</v>
      </c>
      <c r="J14" s="6">
        <v>0.42484134182011102</v>
      </c>
      <c r="K14" s="6">
        <v>0.41984644474178484</v>
      </c>
      <c r="L14" s="6">
        <v>0.44633082000000002</v>
      </c>
      <c r="M14" s="6">
        <v>0.48456324000000001</v>
      </c>
      <c r="O14" s="6">
        <f t="shared" si="0"/>
        <v>0.46544702999999998</v>
      </c>
      <c r="P14" s="6">
        <f t="shared" si="1"/>
        <v>0.43410713831302061</v>
      </c>
      <c r="Q14" s="13">
        <f t="shared" si="2"/>
        <v>6.7332885735632203E-2</v>
      </c>
      <c r="R14" s="6"/>
      <c r="S14" s="8">
        <v>0.45600000000000002</v>
      </c>
      <c r="T14" s="5"/>
    </row>
    <row r="15" spans="1:20" ht="15" customHeight="1" x14ac:dyDescent="0.4">
      <c r="A15" s="15"/>
      <c r="B15" s="1" t="s">
        <v>7</v>
      </c>
      <c r="C15" s="6">
        <v>0.76775373999999996</v>
      </c>
      <c r="D15" s="6">
        <v>0.77389861999999998</v>
      </c>
      <c r="F15" s="6">
        <v>0.75083466903520302</v>
      </c>
      <c r="G15" s="6">
        <v>0.75410777889739333</v>
      </c>
      <c r="H15" s="6">
        <v>0.75488324784407379</v>
      </c>
      <c r="I15" s="6">
        <v>0.75557180857841566</v>
      </c>
      <c r="J15" s="6">
        <v>0.75620897448435487</v>
      </c>
      <c r="K15" s="6">
        <v>0.74808398020556366</v>
      </c>
      <c r="L15" s="6">
        <v>0.76775373999999996</v>
      </c>
      <c r="M15" s="6">
        <v>0.77389861999999998</v>
      </c>
      <c r="O15" s="6">
        <f t="shared" si="0"/>
        <v>0.77082618000000003</v>
      </c>
      <c r="P15" s="6">
        <f t="shared" si="1"/>
        <v>0.75766785238062551</v>
      </c>
      <c r="Q15" s="13">
        <f t="shared" si="2"/>
        <v>1.7070421271076341E-2</v>
      </c>
      <c r="R15" s="6"/>
      <c r="S15" s="8">
        <v>0.77700000000000002</v>
      </c>
      <c r="T15" s="5"/>
    </row>
    <row r="16" spans="1:20" ht="15" customHeight="1" x14ac:dyDescent="0.4">
      <c r="A16" s="12"/>
      <c r="B16" s="1" t="s">
        <v>3</v>
      </c>
      <c r="C16" s="14">
        <v>212.09057999999999</v>
      </c>
      <c r="D16" s="14">
        <v>215.36143999999999</v>
      </c>
      <c r="F16" s="14">
        <v>202.40411828304369</v>
      </c>
      <c r="G16" s="14">
        <v>203.68586464852874</v>
      </c>
      <c r="H16" s="14">
        <v>205.17621001286727</v>
      </c>
      <c r="I16" s="14">
        <v>203.9560364290675</v>
      </c>
      <c r="J16" s="14">
        <v>208.75369847050709</v>
      </c>
      <c r="K16" s="14">
        <v>206.63889489557494</v>
      </c>
      <c r="L16" s="14">
        <v>212.09057999999999</v>
      </c>
      <c r="M16" s="14">
        <v>215.36143999999999</v>
      </c>
      <c r="O16" s="14">
        <f t="shared" si="0"/>
        <v>213.72600999999997</v>
      </c>
      <c r="P16" s="14">
        <f t="shared" si="1"/>
        <v>207.25835534244865</v>
      </c>
      <c r="Q16" s="13">
        <f t="shared" si="2"/>
        <v>3.0261429844459838E-2</v>
      </c>
      <c r="R16" s="14"/>
      <c r="S16" s="8">
        <v>220</v>
      </c>
      <c r="T16" s="5"/>
    </row>
    <row r="17" spans="1:20" ht="15" customHeight="1" x14ac:dyDescent="0.4">
      <c r="A17" s="15"/>
      <c r="B17" s="1" t="s">
        <v>8</v>
      </c>
      <c r="C17" s="6">
        <v>2.1158488000000002</v>
      </c>
      <c r="D17" s="6">
        <v>2.1389100999999999</v>
      </c>
      <c r="F17" s="6">
        <v>2.1469395518400844</v>
      </c>
      <c r="G17" s="6">
        <v>2.1692170857191289</v>
      </c>
      <c r="H17" s="6">
        <v>2.1406983234086066</v>
      </c>
      <c r="I17" s="6">
        <v>2.1543896461737106</v>
      </c>
      <c r="J17" s="6">
        <v>2.1302129372023599</v>
      </c>
      <c r="K17" s="6">
        <v>2.1299157398392112</v>
      </c>
      <c r="L17" s="6">
        <v>2.1158488000000002</v>
      </c>
      <c r="M17" s="6">
        <v>2.1389100999999999</v>
      </c>
      <c r="O17" s="6">
        <f t="shared" si="0"/>
        <v>2.1273794500000003</v>
      </c>
      <c r="P17" s="6">
        <f t="shared" si="1"/>
        <v>2.1407665230228878</v>
      </c>
      <c r="Q17" s="13">
        <f t="shared" si="2"/>
        <v>6.2927528151536629E-3</v>
      </c>
      <c r="R17" s="6"/>
      <c r="S17" s="8">
        <v>2.2000000000000002</v>
      </c>
      <c r="T17" s="5"/>
    </row>
    <row r="18" spans="1:20" ht="15" customHeight="1" x14ac:dyDescent="0.4">
      <c r="A18" s="15"/>
      <c r="B18" s="1" t="s">
        <v>9</v>
      </c>
      <c r="C18" s="6">
        <v>6.1604374000000002</v>
      </c>
      <c r="D18" s="6">
        <v>6.2414097999999996</v>
      </c>
      <c r="F18" s="6">
        <v>6.3507217279147348</v>
      </c>
      <c r="G18" s="6">
        <v>6.3871434666992437</v>
      </c>
      <c r="H18" s="6">
        <v>6.2918112856425719</v>
      </c>
      <c r="I18" s="6">
        <v>6.3242190777789862</v>
      </c>
      <c r="J18" s="6">
        <v>6.2966342751752578</v>
      </c>
      <c r="K18" s="6">
        <v>6.2873775921303459</v>
      </c>
      <c r="L18" s="6">
        <v>6.1604374000000002</v>
      </c>
      <c r="M18" s="6">
        <v>6.2414097999999996</v>
      </c>
      <c r="O18" s="6">
        <f t="shared" si="0"/>
        <v>6.2009235999999994</v>
      </c>
      <c r="P18" s="6">
        <f t="shared" si="1"/>
        <v>6.292469328167642</v>
      </c>
      <c r="Q18" s="13">
        <f t="shared" si="2"/>
        <v>1.4763240780396427E-2</v>
      </c>
      <c r="R18" s="6"/>
      <c r="S18" s="8">
        <v>6.43</v>
      </c>
      <c r="T18" s="5"/>
    </row>
    <row r="19" spans="1:20" ht="15" customHeight="1" x14ac:dyDescent="0.4">
      <c r="A19" s="15"/>
      <c r="B19" s="1" t="s">
        <v>10</v>
      </c>
      <c r="C19" s="6">
        <v>1.0761296</v>
      </c>
      <c r="D19" s="6">
        <v>1.0838200200000001</v>
      </c>
      <c r="F19" s="6">
        <v>1.0960359155305419</v>
      </c>
      <c r="G19" s="6">
        <v>1.1065401150986613</v>
      </c>
      <c r="H19" s="6">
        <v>1.090809552667783</v>
      </c>
      <c r="I19" s="6">
        <v>1.093470690208332</v>
      </c>
      <c r="J19" s="6">
        <v>1.1041036427756852</v>
      </c>
      <c r="K19" s="6">
        <v>1.1046678218008064</v>
      </c>
      <c r="L19" s="6">
        <v>1.0761296</v>
      </c>
      <c r="M19" s="6">
        <v>1.0838200200000001</v>
      </c>
      <c r="O19" s="6">
        <f t="shared" si="0"/>
        <v>1.07997481</v>
      </c>
      <c r="P19" s="6">
        <f t="shared" si="1"/>
        <v>1.0944471697602263</v>
      </c>
      <c r="Q19" s="13">
        <f t="shared" si="2"/>
        <v>1.3400645668972888E-2</v>
      </c>
      <c r="R19" s="6"/>
      <c r="S19" s="8">
        <v>1.1200000000000001</v>
      </c>
      <c r="T19" s="5"/>
    </row>
    <row r="20" spans="1:20" ht="15" customHeight="1" x14ac:dyDescent="0.4">
      <c r="A20" s="15"/>
      <c r="B20" s="1" t="s">
        <v>11</v>
      </c>
      <c r="C20" s="6">
        <v>6.0127730000000001</v>
      </c>
      <c r="D20" s="6">
        <v>6.0717448000000003</v>
      </c>
      <c r="F20" s="6">
        <v>6.1120422805932115</v>
      </c>
      <c r="G20" s="6">
        <v>6.1657642326409645</v>
      </c>
      <c r="H20" s="6">
        <v>6.1094645386638371</v>
      </c>
      <c r="I20" s="6">
        <v>6.2054977198159973</v>
      </c>
      <c r="J20" s="6">
        <v>6.1993423499501858</v>
      </c>
      <c r="K20" s="6">
        <v>6.2128221138809305</v>
      </c>
      <c r="L20" s="6">
        <v>6.0127730000000001</v>
      </c>
      <c r="M20" s="6">
        <v>6.0717448000000003</v>
      </c>
      <c r="O20" s="6">
        <f t="shared" si="0"/>
        <v>6.0422589000000002</v>
      </c>
      <c r="P20" s="6">
        <f t="shared" si="1"/>
        <v>6.1361813794431406</v>
      </c>
      <c r="Q20" s="13">
        <f t="shared" si="2"/>
        <v>1.5544265976941233E-2</v>
      </c>
      <c r="R20" s="6"/>
      <c r="S20" s="8">
        <v>6.24</v>
      </c>
      <c r="T20" s="5"/>
    </row>
    <row r="21" spans="1:20" ht="15" customHeight="1" x14ac:dyDescent="0.4">
      <c r="A21" s="15"/>
      <c r="B21" s="1" t="s">
        <v>12</v>
      </c>
      <c r="C21" s="6">
        <v>2.1472022000000002</v>
      </c>
      <c r="D21" s="6">
        <v>2.1875474000000001</v>
      </c>
      <c r="F21" s="6">
        <v>2.2088857991151456</v>
      </c>
      <c r="G21" s="6">
        <v>2.212433909276553</v>
      </c>
      <c r="H21" s="6">
        <v>2.1986731090515308</v>
      </c>
      <c r="I21" s="6">
        <v>2.2048139570929646</v>
      </c>
      <c r="J21" s="6">
        <v>2.2303163569580713</v>
      </c>
      <c r="K21" s="6">
        <v>2.263149733501526</v>
      </c>
      <c r="L21" s="6">
        <v>2.1472022000000002</v>
      </c>
      <c r="M21" s="6">
        <v>2.1875474000000001</v>
      </c>
      <c r="O21" s="6">
        <f t="shared" si="0"/>
        <v>2.1673748000000002</v>
      </c>
      <c r="P21" s="6">
        <f t="shared" si="1"/>
        <v>2.2066278081244741</v>
      </c>
      <c r="Q21" s="13">
        <f t="shared" si="2"/>
        <v>1.8110853796248789E-2</v>
      </c>
      <c r="R21" s="6"/>
      <c r="S21" s="8">
        <v>2.2400000000000002</v>
      </c>
      <c r="T21" s="5"/>
    </row>
    <row r="22" spans="1:20" ht="15" customHeight="1" x14ac:dyDescent="0.4">
      <c r="A22" s="15"/>
      <c r="B22" s="1" t="s">
        <v>13</v>
      </c>
      <c r="C22" s="6">
        <v>0.78666692000000005</v>
      </c>
      <c r="D22" s="6">
        <v>0.77559526999999995</v>
      </c>
      <c r="F22" s="6">
        <v>0.78689804563737376</v>
      </c>
      <c r="G22" s="6">
        <v>0.78582593331698081</v>
      </c>
      <c r="H22" s="6">
        <v>0.78955617188929217</v>
      </c>
      <c r="I22" s="6">
        <v>0.79246322956211535</v>
      </c>
      <c r="J22" s="6">
        <v>0.7522528414272992</v>
      </c>
      <c r="K22" s="6">
        <v>0.76694160733389605</v>
      </c>
      <c r="L22" s="6">
        <v>0.78666692000000005</v>
      </c>
      <c r="M22" s="6">
        <v>0.77559526999999995</v>
      </c>
      <c r="O22" s="6">
        <f t="shared" si="0"/>
        <v>0.781131095</v>
      </c>
      <c r="P22" s="6">
        <f t="shared" si="1"/>
        <v>0.77952500239586964</v>
      </c>
      <c r="Q22" s="13">
        <f t="shared" si="2"/>
        <v>2.0561114701628416E-3</v>
      </c>
      <c r="R22" s="6"/>
      <c r="S22" s="8">
        <v>0.81499999999999995</v>
      </c>
      <c r="T22" s="5"/>
    </row>
    <row r="23" spans="1:20" ht="15" customHeight="1" x14ac:dyDescent="0.4">
      <c r="A23" s="15"/>
      <c r="B23" s="1" t="s">
        <v>43</v>
      </c>
      <c r="C23" s="6">
        <v>3.0392570000000001</v>
      </c>
      <c r="D23" s="6">
        <v>3.0867719</v>
      </c>
      <c r="F23" s="6">
        <v>3.1221425786304708</v>
      </c>
      <c r="G23" s="6">
        <v>3.1755149915669785</v>
      </c>
      <c r="H23" s="6">
        <v>3.1175464493019929</v>
      </c>
      <c r="I23" s="6">
        <v>3.1502278279802072</v>
      </c>
      <c r="J23" s="6">
        <v>3.1504331346416516</v>
      </c>
      <c r="K23" s="6">
        <v>3.1534534280372553</v>
      </c>
      <c r="L23" s="6">
        <v>3.0392570000000001</v>
      </c>
      <c r="M23" s="6">
        <v>3.0867719</v>
      </c>
      <c r="O23" s="6">
        <f t="shared" si="0"/>
        <v>3.0630144499999998</v>
      </c>
      <c r="P23" s="6">
        <f t="shared" si="1"/>
        <v>3.1244184137698192</v>
      </c>
      <c r="Q23" s="13">
        <f t="shared" si="2"/>
        <v>2.0046906331055468E-2</v>
      </c>
      <c r="R23" s="6"/>
      <c r="S23" s="8">
        <v>3.2</v>
      </c>
      <c r="T23" s="5"/>
    </row>
    <row r="24" spans="1:20" ht="15" customHeight="1" x14ac:dyDescent="0.4">
      <c r="A24" s="15"/>
      <c r="B24" s="1" t="s">
        <v>14</v>
      </c>
      <c r="C24" s="6">
        <v>0.56648514000000005</v>
      </c>
      <c r="D24" s="6">
        <v>0.57154483</v>
      </c>
      <c r="F24" s="6">
        <v>0.57439635808997569</v>
      </c>
      <c r="G24" s="6">
        <v>0.57490652039546197</v>
      </c>
      <c r="H24" s="6">
        <v>0.57250143714082247</v>
      </c>
      <c r="I24" s="6">
        <v>0.57524083314157037</v>
      </c>
      <c r="J24" s="6">
        <v>0.57914161836270273</v>
      </c>
      <c r="K24" s="6">
        <v>0.57827131649614372</v>
      </c>
      <c r="L24" s="6">
        <v>0.56648514000000005</v>
      </c>
      <c r="M24" s="6">
        <v>0.57154483</v>
      </c>
      <c r="O24" s="6">
        <f t="shared" si="0"/>
        <v>0.56901498500000003</v>
      </c>
      <c r="P24" s="6">
        <f t="shared" si="1"/>
        <v>0.5740610067033346</v>
      </c>
      <c r="Q24" s="13">
        <f t="shared" si="2"/>
        <v>8.8679944049884184E-3</v>
      </c>
      <c r="R24" s="6"/>
      <c r="S24" s="8">
        <v>0.58399999999999996</v>
      </c>
      <c r="T24" s="5"/>
    </row>
    <row r="25" spans="1:20" ht="15" customHeight="1" x14ac:dyDescent="0.4">
      <c r="A25" s="15"/>
      <c r="B25" s="1" t="s">
        <v>15</v>
      </c>
      <c r="C25" s="6">
        <v>3.8180350000000001</v>
      </c>
      <c r="D25" s="6">
        <v>3.8332978999999998</v>
      </c>
      <c r="F25" s="6">
        <v>3.8573391162946544</v>
      </c>
      <c r="G25" s="6">
        <v>3.8947495311875509</v>
      </c>
      <c r="H25" s="6">
        <v>3.871431316877763</v>
      </c>
      <c r="I25" s="6">
        <v>3.8903797494544965</v>
      </c>
      <c r="J25" s="6">
        <v>3.9394217606744437</v>
      </c>
      <c r="K25" s="6">
        <v>3.9407110282463074</v>
      </c>
      <c r="L25" s="6">
        <v>3.8180350000000001</v>
      </c>
      <c r="M25" s="6">
        <v>3.8332978999999998</v>
      </c>
      <c r="O25" s="6">
        <f t="shared" si="0"/>
        <v>3.8256664499999999</v>
      </c>
      <c r="P25" s="6">
        <f t="shared" si="1"/>
        <v>3.8806706753419018</v>
      </c>
      <c r="Q25" s="13">
        <f t="shared" si="2"/>
        <v>1.4377684531776642E-2</v>
      </c>
      <c r="R25" s="6"/>
      <c r="S25" s="8">
        <v>3.95</v>
      </c>
      <c r="T25" s="5"/>
    </row>
    <row r="26" spans="1:20" ht="15" customHeight="1" x14ac:dyDescent="0.4">
      <c r="A26" s="15"/>
      <c r="B26" s="1" t="s">
        <v>16</v>
      </c>
      <c r="C26" s="6">
        <v>0.83056167999999997</v>
      </c>
      <c r="D26" s="6">
        <v>0.84945610000000005</v>
      </c>
      <c r="F26" s="6">
        <v>0.84641430696191755</v>
      </c>
      <c r="G26" s="6">
        <v>0.85582578761115025</v>
      </c>
      <c r="H26" s="6">
        <v>0.8451282668816863</v>
      </c>
      <c r="I26" s="6">
        <v>0.84442975570186263</v>
      </c>
      <c r="J26" s="6">
        <v>0.87328557684720876</v>
      </c>
      <c r="K26" s="6">
        <v>0.86320716902886385</v>
      </c>
      <c r="L26" s="6">
        <v>0.83056167999999997</v>
      </c>
      <c r="M26" s="6">
        <v>0.84945610000000005</v>
      </c>
      <c r="O26" s="6">
        <f t="shared" si="0"/>
        <v>0.84000889000000001</v>
      </c>
      <c r="P26" s="6">
        <f t="shared" si="1"/>
        <v>0.8510385803790862</v>
      </c>
      <c r="Q26" s="13">
        <f t="shared" si="2"/>
        <v>1.3130444820752062E-2</v>
      </c>
      <c r="R26" s="6"/>
      <c r="S26" s="8">
        <v>0.86499999999999999</v>
      </c>
      <c r="T26" s="5"/>
    </row>
    <row r="27" spans="1:20" ht="15" customHeight="1" x14ac:dyDescent="0.4">
      <c r="A27" s="15"/>
      <c r="B27" s="1" t="s">
        <v>17</v>
      </c>
      <c r="C27" s="6">
        <v>2.4941124000000001</v>
      </c>
      <c r="D27" s="6">
        <v>2.5393195</v>
      </c>
      <c r="F27" s="6">
        <v>2.5583153978352513</v>
      </c>
      <c r="G27" s="6">
        <v>2.5652417512168633</v>
      </c>
      <c r="H27" s="6">
        <v>2.5652862051904641</v>
      </c>
      <c r="I27" s="6">
        <v>2.5557544507436849</v>
      </c>
      <c r="J27" s="6">
        <v>2.5989572113254726</v>
      </c>
      <c r="K27" s="6">
        <v>2.6056589964900931</v>
      </c>
      <c r="L27" s="6">
        <v>2.4941124000000001</v>
      </c>
      <c r="M27" s="6">
        <v>2.5393195</v>
      </c>
      <c r="O27" s="6">
        <f t="shared" si="0"/>
        <v>2.51671595</v>
      </c>
      <c r="P27" s="6">
        <f t="shared" si="1"/>
        <v>2.5603307391002286</v>
      </c>
      <c r="Q27" s="13">
        <f t="shared" si="2"/>
        <v>1.7330040404531365E-2</v>
      </c>
      <c r="R27" s="6"/>
      <c r="S27" s="8">
        <v>2.6</v>
      </c>
      <c r="T27" s="5"/>
    </row>
    <row r="28" spans="1:20" ht="15" customHeight="1" x14ac:dyDescent="0.4">
      <c r="A28" s="15"/>
      <c r="B28" s="1" t="s">
        <v>18</v>
      </c>
      <c r="C28" s="6">
        <v>0.36400285999999998</v>
      </c>
      <c r="D28" s="6">
        <v>0.36919104000000003</v>
      </c>
      <c r="F28" s="6">
        <v>0.37056041502567821</v>
      </c>
      <c r="G28" s="6">
        <v>0.36715373293316556</v>
      </c>
      <c r="H28" s="6">
        <v>0.36753893660566417</v>
      </c>
      <c r="I28" s="6">
        <v>0.36897251319191215</v>
      </c>
      <c r="J28" s="6">
        <v>0.3786342288669679</v>
      </c>
      <c r="K28" s="6">
        <v>0.37789353224914285</v>
      </c>
      <c r="L28" s="6">
        <v>0.36400285999999998</v>
      </c>
      <c r="M28" s="6">
        <v>0.36919104000000003</v>
      </c>
      <c r="O28" s="6">
        <f t="shared" si="0"/>
        <v>0.36659695000000003</v>
      </c>
      <c r="P28" s="6">
        <f t="shared" si="1"/>
        <v>0.37049340735906638</v>
      </c>
      <c r="Q28" s="13">
        <f t="shared" si="2"/>
        <v>1.062872279506513E-2</v>
      </c>
      <c r="R28" s="6"/>
      <c r="S28" s="8">
        <v>0.38</v>
      </c>
      <c r="T28" s="5"/>
    </row>
    <row r="29" spans="1:20" ht="15" customHeight="1" x14ac:dyDescent="0.4">
      <c r="A29" s="15"/>
      <c r="B29" s="1" t="s">
        <v>19</v>
      </c>
      <c r="C29" s="6">
        <v>2.4192688000000002</v>
      </c>
      <c r="D29" s="6">
        <v>2.4477004</v>
      </c>
      <c r="F29" s="6">
        <v>2.4783524962598302</v>
      </c>
      <c r="G29" s="6">
        <v>2.5028353383765936</v>
      </c>
      <c r="H29" s="6">
        <v>2.5061501866021123</v>
      </c>
      <c r="I29" s="6">
        <v>2.473553642810649</v>
      </c>
      <c r="J29" s="6">
        <v>2.5278925065489584</v>
      </c>
      <c r="K29" s="6">
        <v>2.5168913907489592</v>
      </c>
      <c r="L29" s="6">
        <v>2.4192688000000002</v>
      </c>
      <c r="M29" s="6">
        <v>2.4477004</v>
      </c>
      <c r="O29" s="6">
        <f t="shared" si="0"/>
        <v>2.4334845999999999</v>
      </c>
      <c r="P29" s="6">
        <f t="shared" si="1"/>
        <v>2.484080595168388</v>
      </c>
      <c r="Q29" s="13">
        <f t="shared" si="2"/>
        <v>2.0791582230842178E-2</v>
      </c>
      <c r="R29" s="6"/>
      <c r="S29" s="8">
        <v>2.5299999999999998</v>
      </c>
      <c r="T29" s="5"/>
    </row>
    <row r="30" spans="1:20" ht="15" customHeight="1" x14ac:dyDescent="0.4">
      <c r="A30" s="15"/>
      <c r="B30" s="1" t="s">
        <v>20</v>
      </c>
      <c r="C30" s="6">
        <v>0.37765675999999998</v>
      </c>
      <c r="D30" s="6">
        <v>0.38366911999999997</v>
      </c>
      <c r="F30" s="6">
        <v>0.37990059309369067</v>
      </c>
      <c r="G30" s="6">
        <v>0.38076876159488587</v>
      </c>
      <c r="H30" s="6">
        <v>0.37965914332048256</v>
      </c>
      <c r="I30" s="6">
        <v>0.37985904337774767</v>
      </c>
      <c r="J30" s="6">
        <v>0.39090391534361663</v>
      </c>
      <c r="K30" s="6">
        <v>0.38771758299685061</v>
      </c>
      <c r="L30" s="6">
        <v>0.37765675999999998</v>
      </c>
      <c r="M30" s="6">
        <v>0.38366911999999997</v>
      </c>
      <c r="O30" s="6">
        <f t="shared" si="0"/>
        <v>0.38066294000000001</v>
      </c>
      <c r="P30" s="6">
        <f t="shared" si="1"/>
        <v>0.38251686496590925</v>
      </c>
      <c r="Q30" s="13">
        <f t="shared" si="2"/>
        <v>4.8702533687919507E-3</v>
      </c>
      <c r="R30" s="6"/>
      <c r="S30" s="8">
        <v>0.38900000000000001</v>
      </c>
      <c r="T30" s="5"/>
    </row>
    <row r="31" spans="1:20" ht="15" customHeight="1" x14ac:dyDescent="0.4">
      <c r="A31" s="15"/>
      <c r="B31" s="1" t="s">
        <v>21</v>
      </c>
      <c r="C31" s="6">
        <v>1.4725984000000001</v>
      </c>
      <c r="D31" s="6">
        <v>1.4851342999999999</v>
      </c>
      <c r="F31" s="6">
        <v>1.4723954148353189</v>
      </c>
      <c r="G31" s="6">
        <v>1.454745710762088</v>
      </c>
      <c r="H31" s="6">
        <v>1.4335682534126593</v>
      </c>
      <c r="I31" s="6">
        <v>1.4565998492842909</v>
      </c>
      <c r="J31" s="6">
        <v>1.4874848248974257</v>
      </c>
      <c r="K31" s="6">
        <v>1.4904884112858912</v>
      </c>
      <c r="L31" s="6">
        <v>1.4725984000000001</v>
      </c>
      <c r="M31" s="6">
        <v>1.4851342999999999</v>
      </c>
      <c r="O31" s="6">
        <f t="shared" si="0"/>
        <v>1.4788663500000001</v>
      </c>
      <c r="P31" s="6">
        <f t="shared" si="1"/>
        <v>1.4691268955597094</v>
      </c>
      <c r="Q31" s="13">
        <f>ABS(O31-P31)/O31</f>
        <v>6.5857570160350685E-3</v>
      </c>
      <c r="R31" s="6"/>
      <c r="S31" s="8">
        <v>1.52</v>
      </c>
      <c r="T31" s="5"/>
    </row>
    <row r="32" spans="1:20" ht="15" customHeight="1" x14ac:dyDescent="0.4">
      <c r="A32" s="16"/>
      <c r="B32" s="1" t="s">
        <v>22</v>
      </c>
      <c r="C32" s="17">
        <v>3.0433025999999998E-2</v>
      </c>
      <c r="D32" s="17">
        <v>3.0042016000000001E-2</v>
      </c>
      <c r="F32" s="17">
        <v>2.3098099617438396E-2</v>
      </c>
      <c r="G32" s="17">
        <v>2.1770798435668041E-2</v>
      </c>
      <c r="H32" s="17">
        <v>1.965879465933721E-2</v>
      </c>
      <c r="I32" s="17">
        <v>2.0743705541283526E-2</v>
      </c>
      <c r="J32" s="17">
        <v>2.3480128390930926E-2</v>
      </c>
      <c r="K32" s="17">
        <v>2.3542060162807684E-2</v>
      </c>
      <c r="L32" s="17">
        <v>3.0433025999999998E-2</v>
      </c>
      <c r="M32" s="17">
        <v>3.0042016000000001E-2</v>
      </c>
      <c r="O32" s="17">
        <f t="shared" si="0"/>
        <v>3.0237521E-2</v>
      </c>
      <c r="P32" s="17">
        <f t="shared" si="1"/>
        <v>2.4096078600933223E-2</v>
      </c>
      <c r="Q32" s="13">
        <f>ABS(O32-P32)/P32</f>
        <v>0.25487310615051378</v>
      </c>
      <c r="R32" s="17"/>
      <c r="S32" s="8"/>
      <c r="T32" s="5"/>
    </row>
    <row r="33" spans="1:20" ht="15" customHeight="1" x14ac:dyDescent="0.4">
      <c r="A33" s="15"/>
      <c r="B33" s="1" t="s">
        <v>23</v>
      </c>
      <c r="C33" s="6">
        <v>4.9073127999999997</v>
      </c>
      <c r="D33" s="6">
        <v>4.9836266</v>
      </c>
      <c r="F33" s="6">
        <v>4.9804708326509051</v>
      </c>
      <c r="G33" s="6">
        <v>4.9966517072411465</v>
      </c>
      <c r="H33" s="6">
        <v>4.9665904764256634</v>
      </c>
      <c r="I33" s="6">
        <v>4.95237867084459</v>
      </c>
      <c r="J33" s="6">
        <v>4.9959700292677436</v>
      </c>
      <c r="K33" s="6">
        <v>4.990183957530391</v>
      </c>
      <c r="L33" s="6">
        <v>4.9073127999999997</v>
      </c>
      <c r="M33" s="6">
        <v>4.9836266</v>
      </c>
      <c r="O33" s="6">
        <f t="shared" si="0"/>
        <v>4.9454697000000003</v>
      </c>
      <c r="P33" s="6">
        <f t="shared" si="1"/>
        <v>4.9716481342450551</v>
      </c>
      <c r="Q33" s="13">
        <f t="shared" si="2"/>
        <v>5.2934171743191224E-3</v>
      </c>
      <c r="R33" s="6"/>
      <c r="S33" s="8">
        <v>5.1100000000000003</v>
      </c>
      <c r="T33" s="5"/>
    </row>
    <row r="34" spans="1:20" ht="15" customHeight="1" x14ac:dyDescent="0.4">
      <c r="A34" s="16"/>
      <c r="B34" s="1" t="s">
        <v>24</v>
      </c>
      <c r="C34" s="17">
        <v>0.25285000000000002</v>
      </c>
      <c r="D34" s="17">
        <v>0.26128410000000002</v>
      </c>
      <c r="F34" s="17">
        <v>0.25218213121897542</v>
      </c>
      <c r="G34" s="17">
        <v>0.25246037925127246</v>
      </c>
      <c r="H34" s="17">
        <v>0.25070968983497832</v>
      </c>
      <c r="I34" s="17">
        <v>0.25172865826092466</v>
      </c>
      <c r="J34" s="17">
        <v>0.25659503111098186</v>
      </c>
      <c r="K34" s="17">
        <v>0.25476176810714368</v>
      </c>
      <c r="L34" s="17">
        <v>0.25285000000000002</v>
      </c>
      <c r="M34" s="17">
        <v>0.26128410000000002</v>
      </c>
      <c r="O34" s="17">
        <f t="shared" si="0"/>
        <v>0.25706705000000002</v>
      </c>
      <c r="P34" s="17">
        <f t="shared" si="1"/>
        <v>0.25407146972303457</v>
      </c>
      <c r="Q34" s="13">
        <f t="shared" si="2"/>
        <v>1.1652914198709823E-2</v>
      </c>
      <c r="R34" s="17"/>
      <c r="S34" s="8">
        <v>0.25800000000000001</v>
      </c>
      <c r="T34" s="5"/>
    </row>
    <row r="35" spans="1:20" ht="15" customHeight="1" x14ac:dyDescent="0.4">
      <c r="A35" s="16"/>
      <c r="B35" s="1" t="s">
        <v>25</v>
      </c>
      <c r="C35" s="17">
        <v>0.15595787999999999</v>
      </c>
      <c r="D35" s="17">
        <v>0.15993753999999999</v>
      </c>
      <c r="F35" s="17">
        <v>0.15231389400214607</v>
      </c>
      <c r="G35" s="17">
        <v>0.1529193857044589</v>
      </c>
      <c r="H35" s="17">
        <v>0.15306116816174045</v>
      </c>
      <c r="I35" s="17">
        <v>0.1505685261428118</v>
      </c>
      <c r="J35" s="17">
        <v>0.15668589052978299</v>
      </c>
      <c r="K35" s="17">
        <v>0.15852157782778006</v>
      </c>
      <c r="L35" s="17">
        <v>0.15595787999999999</v>
      </c>
      <c r="M35" s="17">
        <v>0.15993753999999999</v>
      </c>
      <c r="O35" s="17">
        <f t="shared" si="0"/>
        <v>0.15794770999999999</v>
      </c>
      <c r="P35" s="17">
        <f t="shared" si="1"/>
        <v>0.15499573279609002</v>
      </c>
      <c r="Q35" s="13">
        <f t="shared" si="2"/>
        <v>1.8689585331183131E-2</v>
      </c>
      <c r="R35" s="17"/>
      <c r="S35" s="8">
        <v>0.155</v>
      </c>
      <c r="T35" s="5"/>
    </row>
    <row r="36" spans="1:20" ht="15" customHeight="1" x14ac:dyDescent="0.4">
      <c r="A36" s="16"/>
      <c r="C36" s="17"/>
      <c r="D36" s="17"/>
      <c r="E36" s="17"/>
      <c r="F36" s="17"/>
      <c r="G36" s="17"/>
      <c r="H36" s="17"/>
      <c r="I36" s="17"/>
      <c r="J36" s="17"/>
      <c r="K36" s="17"/>
      <c r="L36" s="17"/>
    </row>
    <row r="37" spans="1:20" ht="15" customHeight="1" x14ac:dyDescent="0.4">
      <c r="A37" s="16"/>
      <c r="B37" s="4" t="s">
        <v>40</v>
      </c>
      <c r="C37" s="17"/>
      <c r="D37" s="17"/>
      <c r="E37" s="17"/>
      <c r="F37" s="4"/>
      <c r="G37" s="17"/>
      <c r="H37" s="17"/>
      <c r="I37" s="17"/>
      <c r="J37" s="17"/>
      <c r="K37" s="17"/>
      <c r="L37" s="17"/>
    </row>
    <row r="38" spans="1:20" ht="15" customHeight="1" x14ac:dyDescent="0.4">
      <c r="B38" s="1" t="s">
        <v>41</v>
      </c>
      <c r="C38" s="3">
        <v>1</v>
      </c>
      <c r="D38" s="1">
        <v>2</v>
      </c>
      <c r="F38" s="29" t="s">
        <v>31</v>
      </c>
      <c r="G38" s="29"/>
    </row>
    <row r="39" spans="1:20" ht="51.6" customHeight="1" thickBot="1" x14ac:dyDescent="0.45">
      <c r="A39" s="6"/>
      <c r="B39" s="9" t="s">
        <v>29</v>
      </c>
      <c r="C39" s="18" t="s">
        <v>45</v>
      </c>
      <c r="D39" s="18" t="s">
        <v>45</v>
      </c>
      <c r="F39" s="29" t="s">
        <v>33</v>
      </c>
      <c r="G39" s="29"/>
    </row>
    <row r="40" spans="1:20" ht="15" customHeight="1" x14ac:dyDescent="0.4">
      <c r="A40" s="6"/>
      <c r="F40" s="19"/>
      <c r="G40" s="19"/>
    </row>
    <row r="41" spans="1:20" ht="19.5" customHeight="1" x14ac:dyDescent="0.4">
      <c r="A41" s="20"/>
      <c r="B41" s="11" t="s">
        <v>46</v>
      </c>
      <c r="C41" s="20">
        <v>0.70366519000000005</v>
      </c>
      <c r="D41" s="20">
        <v>0.70367183</v>
      </c>
      <c r="F41" s="21">
        <v>0.70365800000000001</v>
      </c>
    </row>
    <row r="42" spans="1:20" ht="15" customHeight="1" x14ac:dyDescent="0.4">
      <c r="A42" s="22"/>
      <c r="B42" s="11" t="s">
        <v>26</v>
      </c>
      <c r="C42" s="22">
        <v>9.7689969999999993E-6</v>
      </c>
      <c r="D42" s="22">
        <v>9.0506637999999996E-6</v>
      </c>
      <c r="F42" s="23">
        <v>1.2E-5</v>
      </c>
      <c r="G42" s="8" t="s">
        <v>34</v>
      </c>
    </row>
    <row r="43" spans="1:20" ht="15" customHeight="1" x14ac:dyDescent="0.4">
      <c r="A43" s="22"/>
      <c r="B43" s="11"/>
      <c r="C43" s="22"/>
      <c r="D43" s="22"/>
      <c r="F43" s="23"/>
    </row>
    <row r="44" spans="1:20" ht="19.5" customHeight="1" x14ac:dyDescent="0.4">
      <c r="A44" s="20"/>
      <c r="B44" s="11" t="s">
        <v>47</v>
      </c>
      <c r="C44" s="20">
        <v>0.51309243000000004</v>
      </c>
      <c r="D44" s="20">
        <v>0.51308107999999997</v>
      </c>
      <c r="F44" s="21">
        <v>0.51309000000000005</v>
      </c>
    </row>
    <row r="45" spans="1:20" ht="15" customHeight="1" x14ac:dyDescent="0.4">
      <c r="A45" s="22"/>
      <c r="B45" s="11" t="s">
        <v>26</v>
      </c>
      <c r="C45" s="22">
        <v>8.7513093999999998E-6</v>
      </c>
      <c r="D45" s="22">
        <v>7.8597429999999996E-6</v>
      </c>
      <c r="F45" s="23">
        <v>1.4E-5</v>
      </c>
      <c r="G45" s="8" t="s">
        <v>34</v>
      </c>
    </row>
    <row r="46" spans="1:20" ht="15" customHeight="1" x14ac:dyDescent="0.4">
      <c r="A46" s="22"/>
      <c r="B46" s="11"/>
      <c r="C46" s="22"/>
      <c r="D46" s="22"/>
      <c r="F46" s="23"/>
    </row>
    <row r="47" spans="1:20" ht="19.5" customHeight="1" x14ac:dyDescent="0.4">
      <c r="A47" s="20"/>
      <c r="B47" s="11" t="s">
        <v>48</v>
      </c>
      <c r="C47" s="20">
        <v>0.28326134592119628</v>
      </c>
      <c r="D47" s="20">
        <v>0.28325357201512258</v>
      </c>
      <c r="F47" s="21">
        <v>0.28325499999999998</v>
      </c>
    </row>
    <row r="48" spans="1:20" ht="15" customHeight="1" x14ac:dyDescent="0.4">
      <c r="A48" s="22"/>
      <c r="B48" s="11" t="s">
        <v>26</v>
      </c>
      <c r="C48" s="22">
        <v>6.0810663003032194E-6</v>
      </c>
      <c r="D48" s="22">
        <v>7.3773774470649267E-6</v>
      </c>
      <c r="F48" s="23">
        <v>5.0000000000000004E-6</v>
      </c>
      <c r="G48" s="8" t="s">
        <v>35</v>
      </c>
    </row>
    <row r="49" spans="1:7" ht="15" customHeight="1" x14ac:dyDescent="0.4">
      <c r="A49" s="22"/>
      <c r="B49" s="11"/>
      <c r="C49" s="22"/>
      <c r="D49" s="22"/>
      <c r="F49" s="23"/>
    </row>
    <row r="50" spans="1:7" ht="19.5" customHeight="1" x14ac:dyDescent="0.4">
      <c r="A50" s="16"/>
      <c r="B50" s="11" t="s">
        <v>49</v>
      </c>
      <c r="C50" s="24">
        <v>18.348872198879658</v>
      </c>
      <c r="D50" s="24">
        <v>18.34304674981588</v>
      </c>
      <c r="E50" s="24"/>
      <c r="F50" s="25">
        <v>18.343800000000002</v>
      </c>
    </row>
    <row r="51" spans="1:7" ht="15" customHeight="1" x14ac:dyDescent="0.4">
      <c r="A51" s="26"/>
      <c r="B51" s="11" t="s">
        <v>26</v>
      </c>
      <c r="C51" s="27">
        <v>8.6407967994163155E-4</v>
      </c>
      <c r="D51" s="27">
        <v>1.2941250939147221E-3</v>
      </c>
      <c r="E51" s="24"/>
      <c r="F51" s="28">
        <v>7.7000000000000002E-3</v>
      </c>
      <c r="G51" s="8" t="s">
        <v>36</v>
      </c>
    </row>
    <row r="52" spans="1:7" ht="15" customHeight="1" x14ac:dyDescent="0.4">
      <c r="A52" s="26"/>
      <c r="B52" s="11"/>
      <c r="C52" s="27"/>
      <c r="D52" s="27"/>
      <c r="E52" s="24"/>
      <c r="F52" s="28"/>
    </row>
    <row r="53" spans="1:7" ht="19.5" customHeight="1" x14ac:dyDescent="0.4">
      <c r="A53" s="16"/>
      <c r="B53" s="11" t="s">
        <v>50</v>
      </c>
      <c r="C53" s="24">
        <v>15.569522566442563</v>
      </c>
      <c r="D53" s="24">
        <v>15.562949090490303</v>
      </c>
      <c r="E53" s="24"/>
      <c r="F53" s="25">
        <v>15.564399999999999</v>
      </c>
    </row>
    <row r="54" spans="1:7" ht="15" customHeight="1" x14ac:dyDescent="0.4">
      <c r="A54" s="26"/>
      <c r="B54" s="11" t="s">
        <v>26</v>
      </c>
      <c r="C54" s="27">
        <v>8.1313284057620428E-4</v>
      </c>
      <c r="D54" s="27">
        <v>1.2143483454513672E-3</v>
      </c>
      <c r="E54" s="24"/>
      <c r="F54" s="28">
        <v>3.0000000000000001E-3</v>
      </c>
      <c r="G54" s="8" t="s">
        <v>36</v>
      </c>
    </row>
    <row r="55" spans="1:7" ht="15" customHeight="1" x14ac:dyDescent="0.4">
      <c r="A55" s="26"/>
      <c r="B55" s="11"/>
      <c r="C55" s="27"/>
      <c r="D55" s="27"/>
      <c r="E55" s="24"/>
      <c r="F55" s="28"/>
    </row>
    <row r="56" spans="1:7" ht="19.5" customHeight="1" x14ac:dyDescent="0.4">
      <c r="A56" s="16"/>
      <c r="B56" s="11" t="s">
        <v>51</v>
      </c>
      <c r="C56" s="24">
        <v>38.301503265350348</v>
      </c>
      <c r="D56" s="24">
        <v>38.280503362014038</v>
      </c>
      <c r="E56" s="24"/>
      <c r="F56" s="25">
        <v>38.284300000000002</v>
      </c>
    </row>
    <row r="57" spans="1:7" ht="15" customHeight="1" x14ac:dyDescent="0.4">
      <c r="A57" s="26"/>
      <c r="B57" s="11" t="s">
        <v>26</v>
      </c>
      <c r="C57" s="27">
        <v>2.4177937039490081E-3</v>
      </c>
      <c r="D57" s="27">
        <v>3.4173403447475478E-3</v>
      </c>
      <c r="E57" s="24"/>
      <c r="F57" s="28">
        <v>8.8999999999999999E-3</v>
      </c>
      <c r="G57" s="8" t="s">
        <v>36</v>
      </c>
    </row>
    <row r="58" spans="1:7" ht="15" customHeight="1" x14ac:dyDescent="0.4">
      <c r="A58" s="16"/>
    </row>
  </sheetData>
  <mergeCells count="3">
    <mergeCell ref="F38:G38"/>
    <mergeCell ref="F39:G39"/>
    <mergeCell ref="O5:P5"/>
  </mergeCells>
  <phoneticPr fontId="1"/>
  <printOptions horizontalCentered="1" verticalCentered="1"/>
  <pageMargins left="0" right="0" top="0" bottom="0" header="0.31496062992125984" footer="0.31496062992125984"/>
  <pageSetup paperSize="9" scale="62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Table S10</vt:lpstr>
      <vt:lpstr>'Table S10'!Print_Area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Yasuhiro Hirai</dc:creator>
  <cp:lastModifiedBy>Yasuhiro Hirai</cp:lastModifiedBy>
  <cp:lastPrinted>2022-03-20T19:24:27Z</cp:lastPrinted>
  <dcterms:created xsi:type="dcterms:W3CDTF">2022-03-06T07:10:24Z</dcterms:created>
  <dcterms:modified xsi:type="dcterms:W3CDTF">2023-08-01T02:19:01Z</dcterms:modified>
</cp:coreProperties>
</file>