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624" yWindow="132" windowWidth="23256" windowHeight="13176" tabRatio="695" activeTab="3"/>
  </bookViews>
  <sheets>
    <sheet name="LA-ICP-MS setup (2021)" sheetId="5" r:id="rId1"/>
    <sheet name="LA-ICP-MS_data" sheetId="6" r:id="rId2"/>
    <sheet name="reference materials" sheetId="3" r:id="rId3"/>
    <sheet name="EPMA_data" sheetId="7" r:id="rId4"/>
    <sheet name="EPMA_reference_materials" sheetId="10" r:id="rId5"/>
    <sheet name="Interpreted_Glass_data" sheetId="11" r:id="rId6"/>
    <sheet name="Bulkrock_data" sheetId="13" r:id="rId7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20" i="13" l="1"/>
  <c r="AG88" i="10" l="1"/>
  <c r="AF88" i="10"/>
  <c r="AE88" i="10"/>
  <c r="AD88" i="10"/>
  <c r="AC88" i="10"/>
  <c r="AB88" i="10"/>
  <c r="AA88" i="10"/>
  <c r="Z88" i="10"/>
  <c r="Y88" i="10"/>
  <c r="X88" i="10"/>
  <c r="W88" i="10"/>
  <c r="V88" i="10"/>
  <c r="U88" i="10"/>
  <c r="T88" i="10"/>
  <c r="S88" i="10"/>
  <c r="Q88" i="10"/>
  <c r="P88" i="10"/>
  <c r="O88" i="10"/>
  <c r="N88" i="10"/>
  <c r="M88" i="10"/>
  <c r="L88" i="10"/>
  <c r="K88" i="10"/>
  <c r="J88" i="10"/>
  <c r="I88" i="10"/>
  <c r="H88" i="10"/>
  <c r="G88" i="10"/>
  <c r="F88" i="10"/>
  <c r="E88" i="10"/>
  <c r="D88" i="10"/>
  <c r="C88" i="10"/>
  <c r="AG87" i="10"/>
  <c r="AF87" i="10"/>
  <c r="AE87" i="10"/>
  <c r="AD87" i="10"/>
  <c r="AC87" i="10"/>
  <c r="AB87" i="10"/>
  <c r="AA87" i="10"/>
  <c r="Z87" i="10"/>
  <c r="Y87" i="10"/>
  <c r="X87" i="10"/>
  <c r="W87" i="10"/>
  <c r="V87" i="10"/>
  <c r="U87" i="10"/>
  <c r="T87" i="10"/>
  <c r="S87" i="10"/>
  <c r="Q87" i="10"/>
  <c r="P87" i="10"/>
  <c r="O87" i="10"/>
  <c r="N87" i="10"/>
  <c r="M87" i="10"/>
  <c r="L87" i="10"/>
  <c r="K87" i="10"/>
  <c r="J87" i="10"/>
  <c r="I87" i="10"/>
  <c r="H87" i="10"/>
  <c r="G87" i="10"/>
  <c r="F87" i="10"/>
  <c r="E87" i="10"/>
  <c r="D87" i="10"/>
  <c r="C87" i="10"/>
  <c r="AG80" i="10"/>
  <c r="AF80" i="10"/>
  <c r="AE80" i="10"/>
  <c r="AD80" i="10"/>
  <c r="AC80" i="10"/>
  <c r="AB80" i="10"/>
  <c r="AA80" i="10"/>
  <c r="Z80" i="10"/>
  <c r="Y80" i="10"/>
  <c r="X80" i="10"/>
  <c r="W80" i="10"/>
  <c r="V80" i="10"/>
  <c r="U80" i="10"/>
  <c r="T80" i="10"/>
  <c r="S80" i="10"/>
  <c r="Q80" i="10"/>
  <c r="P80" i="10"/>
  <c r="O80" i="10"/>
  <c r="N80" i="10"/>
  <c r="M80" i="10"/>
  <c r="L80" i="10"/>
  <c r="K80" i="10"/>
  <c r="J80" i="10"/>
  <c r="I80" i="10"/>
  <c r="H80" i="10"/>
  <c r="G80" i="10"/>
  <c r="F80" i="10"/>
  <c r="E80" i="10"/>
  <c r="D80" i="10"/>
  <c r="C80" i="10"/>
  <c r="AG79" i="10"/>
  <c r="AF79" i="10"/>
  <c r="AE79" i="10"/>
  <c r="AD79" i="10"/>
  <c r="AC79" i="10"/>
  <c r="AB79" i="10"/>
  <c r="AA79" i="10"/>
  <c r="Z79" i="10"/>
  <c r="Y79" i="10"/>
  <c r="X79" i="10"/>
  <c r="W79" i="10"/>
  <c r="V79" i="10"/>
  <c r="U79" i="10"/>
  <c r="T79" i="10"/>
  <c r="S79" i="10"/>
  <c r="Q79" i="10"/>
  <c r="P79" i="10"/>
  <c r="O79" i="10"/>
  <c r="N79" i="10"/>
  <c r="M79" i="10"/>
  <c r="L79" i="10"/>
  <c r="K79" i="10"/>
  <c r="J79" i="10"/>
  <c r="I79" i="10"/>
  <c r="H79" i="10"/>
  <c r="G79" i="10"/>
  <c r="F79" i="10"/>
  <c r="E79" i="10"/>
  <c r="D79" i="10"/>
  <c r="C79" i="10"/>
  <c r="AG72" i="10"/>
  <c r="AF72" i="10"/>
  <c r="AE72" i="10"/>
  <c r="AD72" i="10"/>
  <c r="AC72" i="10"/>
  <c r="AB72" i="10"/>
  <c r="AA72" i="10"/>
  <c r="Z72" i="10"/>
  <c r="Y72" i="10"/>
  <c r="X72" i="10"/>
  <c r="W72" i="10"/>
  <c r="V72" i="10"/>
  <c r="U72" i="10"/>
  <c r="T72" i="10"/>
  <c r="S72" i="10"/>
  <c r="Q72" i="10"/>
  <c r="P72" i="10"/>
  <c r="O72" i="10"/>
  <c r="N72" i="10"/>
  <c r="M72" i="10"/>
  <c r="L72" i="10"/>
  <c r="K72" i="10"/>
  <c r="J72" i="10"/>
  <c r="I72" i="10"/>
  <c r="H72" i="10"/>
  <c r="G72" i="10"/>
  <c r="F72" i="10"/>
  <c r="E72" i="10"/>
  <c r="D72" i="10"/>
  <c r="C72" i="10"/>
  <c r="AG71" i="10"/>
  <c r="AF71" i="10"/>
  <c r="AE71" i="10"/>
  <c r="AD71" i="10"/>
  <c r="AC71" i="10"/>
  <c r="AB71" i="10"/>
  <c r="AA71" i="10"/>
  <c r="Z71" i="10"/>
  <c r="Y71" i="10"/>
  <c r="X71" i="10"/>
  <c r="W71" i="10"/>
  <c r="V71" i="10"/>
  <c r="U71" i="10"/>
  <c r="T71" i="10"/>
  <c r="S71" i="10"/>
  <c r="Q71" i="10"/>
  <c r="P71" i="10"/>
  <c r="O71" i="10"/>
  <c r="N71" i="10"/>
  <c r="M71" i="10"/>
  <c r="L71" i="10"/>
  <c r="K71" i="10"/>
  <c r="J71" i="10"/>
  <c r="I71" i="10"/>
  <c r="H71" i="10"/>
  <c r="G71" i="10"/>
  <c r="F71" i="10"/>
  <c r="E71" i="10"/>
  <c r="D71" i="10"/>
  <c r="C71" i="10"/>
  <c r="AG56" i="10"/>
  <c r="AF56" i="10"/>
  <c r="AE56" i="10"/>
  <c r="AD56" i="10"/>
  <c r="AC56" i="10"/>
  <c r="AB56" i="10"/>
  <c r="AA56" i="10"/>
  <c r="Z56" i="10"/>
  <c r="Y56" i="10"/>
  <c r="X56" i="10"/>
  <c r="W56" i="10"/>
  <c r="V56" i="10"/>
  <c r="U56" i="10"/>
  <c r="T56" i="10"/>
  <c r="S56" i="10"/>
  <c r="Q56" i="10"/>
  <c r="P56" i="10"/>
  <c r="O56" i="10"/>
  <c r="N56" i="10"/>
  <c r="M56" i="10"/>
  <c r="L56" i="10"/>
  <c r="K56" i="10"/>
  <c r="J56" i="10"/>
  <c r="I56" i="10"/>
  <c r="H56" i="10"/>
  <c r="G56" i="10"/>
  <c r="F56" i="10"/>
  <c r="E56" i="10"/>
  <c r="D56" i="10"/>
  <c r="C56" i="10"/>
  <c r="AG55" i="10"/>
  <c r="AF55" i="10"/>
  <c r="AE55" i="10"/>
  <c r="AD55" i="10"/>
  <c r="AC55" i="10"/>
  <c r="AB55" i="10"/>
  <c r="AA55" i="10"/>
  <c r="Z55" i="10"/>
  <c r="Y55" i="10"/>
  <c r="X55" i="10"/>
  <c r="W55" i="10"/>
  <c r="V55" i="10"/>
  <c r="U55" i="10"/>
  <c r="T55" i="10"/>
  <c r="S55" i="10"/>
  <c r="Q55" i="10"/>
  <c r="P55" i="10"/>
  <c r="O55" i="10"/>
  <c r="N55" i="10"/>
  <c r="M55" i="10"/>
  <c r="L55" i="10"/>
  <c r="K55" i="10"/>
  <c r="J55" i="10"/>
  <c r="I55" i="10"/>
  <c r="H55" i="10"/>
  <c r="G55" i="10"/>
  <c r="F55" i="10"/>
  <c r="E55" i="10"/>
  <c r="D55" i="10"/>
  <c r="C55" i="10"/>
  <c r="AA19" i="13" l="1"/>
  <c r="AA18" i="13"/>
  <c r="AA17" i="13"/>
  <c r="AA16" i="13"/>
  <c r="AA15" i="13"/>
  <c r="AA14" i="13"/>
  <c r="AA13" i="13"/>
  <c r="AA12" i="13"/>
  <c r="AA11" i="13"/>
  <c r="AA10" i="13"/>
  <c r="AA9" i="13"/>
  <c r="AA8" i="13"/>
  <c r="AA7" i="13"/>
  <c r="AA6" i="13"/>
  <c r="AA5" i="13"/>
  <c r="AA4" i="13"/>
  <c r="M99" i="11" l="1"/>
  <c r="M98" i="11"/>
  <c r="M97" i="11"/>
  <c r="M96" i="11"/>
  <c r="M95" i="11"/>
  <c r="M94" i="11"/>
  <c r="M93" i="11"/>
  <c r="M92" i="11"/>
  <c r="M91" i="11"/>
  <c r="M90" i="11"/>
  <c r="M89" i="11"/>
  <c r="M88" i="11"/>
  <c r="M87" i="11"/>
  <c r="M86" i="11"/>
  <c r="M85" i="11"/>
  <c r="M84" i="11"/>
  <c r="M83" i="11"/>
  <c r="M82" i="11"/>
  <c r="M81" i="11"/>
  <c r="M80" i="11"/>
  <c r="M79" i="11"/>
  <c r="M78" i="11"/>
  <c r="M77" i="11"/>
  <c r="M76" i="11"/>
  <c r="M75" i="11"/>
  <c r="M74" i="11"/>
  <c r="M73" i="11"/>
  <c r="M72" i="11"/>
  <c r="M71" i="11"/>
  <c r="M70" i="11"/>
  <c r="M69" i="11"/>
  <c r="M68" i="11"/>
  <c r="M67" i="11"/>
  <c r="M66" i="11"/>
  <c r="M65" i="11"/>
  <c r="M64" i="11"/>
  <c r="M63" i="11"/>
  <c r="M62" i="11"/>
  <c r="M61" i="11"/>
  <c r="M60" i="11"/>
  <c r="M59" i="11"/>
  <c r="M58" i="11"/>
  <c r="M57" i="11"/>
  <c r="M56" i="11"/>
  <c r="M55" i="11"/>
  <c r="M54" i="11"/>
  <c r="M53" i="11"/>
  <c r="M52" i="11"/>
  <c r="M51" i="11"/>
  <c r="M50" i="11"/>
  <c r="M49" i="11"/>
  <c r="M48" i="11"/>
  <c r="M47" i="11"/>
  <c r="M46" i="11"/>
  <c r="M45" i="11"/>
  <c r="M44" i="11"/>
  <c r="M43" i="11"/>
  <c r="M42" i="11"/>
  <c r="M41" i="11"/>
  <c r="M40" i="11"/>
  <c r="M39" i="11"/>
  <c r="M38" i="11"/>
  <c r="M37" i="11"/>
  <c r="M36" i="11"/>
  <c r="M35" i="11"/>
  <c r="M34" i="11"/>
  <c r="M33" i="11"/>
  <c r="M32" i="11"/>
  <c r="M31" i="11"/>
  <c r="M30" i="11"/>
  <c r="M29" i="11"/>
  <c r="M28" i="11"/>
  <c r="M27" i="11"/>
  <c r="M26" i="11"/>
  <c r="M25" i="11"/>
  <c r="M24" i="11"/>
  <c r="M23" i="11"/>
  <c r="M22" i="11"/>
  <c r="M21" i="11"/>
  <c r="M20" i="11"/>
  <c r="M19" i="11"/>
  <c r="M18" i="11"/>
  <c r="M17" i="11"/>
  <c r="M16" i="11"/>
  <c r="M15" i="11"/>
  <c r="M14" i="11"/>
  <c r="M13" i="11"/>
  <c r="M12" i="11"/>
  <c r="M11" i="11"/>
  <c r="M10" i="11"/>
  <c r="M9" i="11"/>
  <c r="M8" i="11"/>
  <c r="M7" i="11"/>
  <c r="M6" i="11"/>
  <c r="M5" i="11"/>
  <c r="M4" i="11"/>
  <c r="AG34" i="10" l="1"/>
  <c r="AF34" i="10"/>
  <c r="AE34" i="10"/>
  <c r="AD34" i="10"/>
  <c r="AC34" i="10"/>
  <c r="AB34" i="10"/>
  <c r="AA34" i="10"/>
  <c r="Z34" i="10"/>
  <c r="Y34" i="10"/>
  <c r="X34" i="10"/>
  <c r="W34" i="10"/>
  <c r="V34" i="10"/>
  <c r="U34" i="10"/>
  <c r="T34" i="10"/>
  <c r="S34" i="10"/>
  <c r="Q34" i="10"/>
  <c r="P34" i="10"/>
  <c r="O34" i="10"/>
  <c r="N34" i="10"/>
  <c r="M34" i="10"/>
  <c r="L34" i="10"/>
  <c r="K34" i="10"/>
  <c r="J34" i="10"/>
  <c r="I34" i="10"/>
  <c r="H34" i="10"/>
  <c r="G34" i="10"/>
  <c r="F34" i="10"/>
  <c r="E34" i="10"/>
  <c r="D34" i="10"/>
  <c r="C34" i="10"/>
  <c r="AG33" i="10"/>
  <c r="AF33" i="10"/>
  <c r="AE33" i="10"/>
  <c r="AD33" i="10"/>
  <c r="AC33" i="10"/>
  <c r="AB33" i="10"/>
  <c r="AA33" i="10"/>
  <c r="Z33" i="10"/>
  <c r="Y33" i="10"/>
  <c r="X33" i="10"/>
  <c r="W33" i="10"/>
  <c r="V33" i="10"/>
  <c r="U33" i="10"/>
  <c r="T33" i="10"/>
  <c r="S33" i="10"/>
  <c r="Q33" i="10"/>
  <c r="P33" i="10"/>
  <c r="O33" i="10"/>
  <c r="N33" i="10"/>
  <c r="M33" i="10"/>
  <c r="L33" i="10"/>
  <c r="K33" i="10"/>
  <c r="J33" i="10"/>
  <c r="I33" i="10"/>
  <c r="H33" i="10"/>
  <c r="G33" i="10"/>
  <c r="F33" i="10"/>
  <c r="E33" i="10"/>
  <c r="D33" i="10"/>
  <c r="C33" i="10"/>
  <c r="AG23" i="10"/>
  <c r="AF23" i="10"/>
  <c r="AE23" i="10"/>
  <c r="AD23" i="10"/>
  <c r="AC23" i="10"/>
  <c r="AB23" i="10"/>
  <c r="AA23" i="10"/>
  <c r="Z23" i="10"/>
  <c r="Y23" i="10"/>
  <c r="X23" i="10"/>
  <c r="W23" i="10"/>
  <c r="V23" i="10"/>
  <c r="U23" i="10"/>
  <c r="T23" i="10"/>
  <c r="S23" i="10"/>
  <c r="Q23" i="10"/>
  <c r="P23" i="10"/>
  <c r="O23" i="10"/>
  <c r="N23" i="10"/>
  <c r="M23" i="10"/>
  <c r="L23" i="10"/>
  <c r="K23" i="10"/>
  <c r="J23" i="10"/>
  <c r="I23" i="10"/>
  <c r="H23" i="10"/>
  <c r="G23" i="10"/>
  <c r="F23" i="10"/>
  <c r="E23" i="10"/>
  <c r="D23" i="10"/>
  <c r="C23" i="10"/>
  <c r="AG22" i="10"/>
  <c r="AF22" i="10"/>
  <c r="AE22" i="10"/>
  <c r="AD22" i="10"/>
  <c r="AC22" i="10"/>
  <c r="AB22" i="10"/>
  <c r="AA22" i="10"/>
  <c r="Z22" i="10"/>
  <c r="Y22" i="10"/>
  <c r="X22" i="10"/>
  <c r="W22" i="10"/>
  <c r="V22" i="10"/>
  <c r="U22" i="10"/>
  <c r="T22" i="10"/>
  <c r="S22" i="10"/>
  <c r="Q22" i="10"/>
  <c r="P22" i="10"/>
  <c r="O22" i="10"/>
  <c r="N22" i="10"/>
  <c r="M22" i="10"/>
  <c r="L22" i="10"/>
  <c r="K22" i="10"/>
  <c r="J22" i="10"/>
  <c r="I22" i="10"/>
  <c r="H22" i="10"/>
  <c r="G22" i="10"/>
  <c r="F22" i="10"/>
  <c r="E22" i="10"/>
  <c r="D22" i="10"/>
  <c r="C22" i="10"/>
  <c r="AG12" i="10"/>
  <c r="AF12" i="10"/>
  <c r="AE12" i="10"/>
  <c r="AD12" i="10"/>
  <c r="AC12" i="10"/>
  <c r="AB12" i="10"/>
  <c r="AA12" i="10"/>
  <c r="Z12" i="10"/>
  <c r="Y12" i="10"/>
  <c r="X12" i="10"/>
  <c r="W12" i="10"/>
  <c r="V12" i="10"/>
  <c r="U12" i="10"/>
  <c r="T12" i="10"/>
  <c r="S12" i="10"/>
  <c r="Q12" i="10"/>
  <c r="P12" i="10"/>
  <c r="O12" i="10"/>
  <c r="N12" i="10"/>
  <c r="M12" i="10"/>
  <c r="L12" i="10"/>
  <c r="K12" i="10"/>
  <c r="J12" i="10"/>
  <c r="I12" i="10"/>
  <c r="H12" i="10"/>
  <c r="G12" i="10"/>
  <c r="F12" i="10"/>
  <c r="E12" i="10"/>
  <c r="D12" i="10"/>
  <c r="C12" i="10"/>
  <c r="AG11" i="10"/>
  <c r="AF11" i="10"/>
  <c r="AE11" i="10"/>
  <c r="AD11" i="10"/>
  <c r="AC11" i="10"/>
  <c r="AB11" i="10"/>
  <c r="AA11" i="10"/>
  <c r="Z11" i="10"/>
  <c r="Y11" i="10"/>
  <c r="X11" i="10"/>
  <c r="W11" i="10"/>
  <c r="V11" i="10"/>
  <c r="U11" i="10"/>
  <c r="T11" i="10"/>
  <c r="S11" i="10"/>
  <c r="Q11" i="10"/>
  <c r="P11" i="10"/>
  <c r="O11" i="10"/>
  <c r="N11" i="10"/>
  <c r="M11" i="10"/>
  <c r="L11" i="10"/>
  <c r="K11" i="10"/>
  <c r="J11" i="10"/>
  <c r="I11" i="10"/>
  <c r="H11" i="10"/>
  <c r="G11" i="10"/>
  <c r="F11" i="10"/>
  <c r="E11" i="10"/>
  <c r="D11" i="10"/>
  <c r="C11" i="10"/>
  <c r="AV108" i="3" l="1"/>
  <c r="AU108" i="3"/>
  <c r="AT108" i="3"/>
  <c r="AS108" i="3"/>
  <c r="AR108" i="3"/>
  <c r="AQ108" i="3"/>
  <c r="AP108" i="3"/>
  <c r="AO108" i="3"/>
  <c r="AN108" i="3"/>
  <c r="AM108" i="3"/>
  <c r="AL108" i="3"/>
  <c r="AK108" i="3"/>
  <c r="AJ108" i="3"/>
  <c r="AI108" i="3"/>
  <c r="AH108" i="3"/>
  <c r="AG108" i="3"/>
  <c r="AF108" i="3"/>
  <c r="AE108" i="3"/>
  <c r="AD108" i="3"/>
  <c r="AC108" i="3"/>
  <c r="AB108" i="3"/>
  <c r="AA108" i="3"/>
  <c r="Z108" i="3"/>
  <c r="Z109" i="3" s="1"/>
  <c r="Y108" i="3"/>
  <c r="X108" i="3"/>
  <c r="W108" i="3"/>
  <c r="V108" i="3"/>
  <c r="U108" i="3"/>
  <c r="T108" i="3"/>
  <c r="S108" i="3"/>
  <c r="R108" i="3"/>
  <c r="R109" i="3" s="1"/>
  <c r="Q108" i="3"/>
  <c r="P108" i="3"/>
  <c r="O108" i="3"/>
  <c r="N108" i="3"/>
  <c r="M108" i="3"/>
  <c r="M109" i="3" s="1"/>
  <c r="L108" i="3"/>
  <c r="K108" i="3"/>
  <c r="J108" i="3"/>
  <c r="I108" i="3"/>
  <c r="AV107" i="3"/>
  <c r="AV111" i="3" s="1"/>
  <c r="AU107" i="3"/>
  <c r="AU111" i="3" s="1"/>
  <c r="AT107" i="3"/>
  <c r="AT111" i="3" s="1"/>
  <c r="AS107" i="3"/>
  <c r="AR107" i="3"/>
  <c r="AR111" i="3" s="1"/>
  <c r="AQ107" i="3"/>
  <c r="AQ111" i="3" s="1"/>
  <c r="AP107" i="3"/>
  <c r="AP111" i="3" s="1"/>
  <c r="AO107" i="3"/>
  <c r="AO111" i="3" s="1"/>
  <c r="AN107" i="3"/>
  <c r="AN111" i="3" s="1"/>
  <c r="AM107" i="3"/>
  <c r="AL107" i="3"/>
  <c r="AK107" i="3"/>
  <c r="AK111" i="3" s="1"/>
  <c r="AJ107" i="3"/>
  <c r="AJ111" i="3" s="1"/>
  <c r="AI107" i="3"/>
  <c r="AI111" i="3" s="1"/>
  <c r="AH107" i="3"/>
  <c r="AH111" i="3" s="1"/>
  <c r="AG107" i="3"/>
  <c r="AG111" i="3" s="1"/>
  <c r="AF107" i="3"/>
  <c r="AF111" i="3" s="1"/>
  <c r="AE107" i="3"/>
  <c r="AE109" i="3" s="1"/>
  <c r="AD107" i="3"/>
  <c r="AC107" i="3"/>
  <c r="AB107" i="3"/>
  <c r="AB111" i="3" s="1"/>
  <c r="AA107" i="3"/>
  <c r="AA111" i="3" s="1"/>
  <c r="Z107" i="3"/>
  <c r="Z111" i="3" s="1"/>
  <c r="Y107" i="3"/>
  <c r="Y111" i="3" s="1"/>
  <c r="X107" i="3"/>
  <c r="X111" i="3" s="1"/>
  <c r="W107" i="3"/>
  <c r="W111" i="3" s="1"/>
  <c r="V107" i="3"/>
  <c r="V111" i="3" s="1"/>
  <c r="U107" i="3"/>
  <c r="U111" i="3" s="1"/>
  <c r="T107" i="3"/>
  <c r="T111" i="3" s="1"/>
  <c r="S107" i="3"/>
  <c r="S111" i="3" s="1"/>
  <c r="R107" i="3"/>
  <c r="R111" i="3" s="1"/>
  <c r="Q107" i="3"/>
  <c r="Q111" i="3" s="1"/>
  <c r="P107" i="3"/>
  <c r="P111" i="3" s="1"/>
  <c r="O107" i="3"/>
  <c r="O111" i="3" s="1"/>
  <c r="N107" i="3"/>
  <c r="M107" i="3"/>
  <c r="M111" i="3" s="1"/>
  <c r="L107" i="3"/>
  <c r="L111" i="3" s="1"/>
  <c r="K107" i="3"/>
  <c r="K111" i="3" s="1"/>
  <c r="J107" i="3"/>
  <c r="J111" i="3" s="1"/>
  <c r="I107" i="3"/>
  <c r="I111" i="3" s="1"/>
  <c r="H108" i="3"/>
  <c r="H107" i="3"/>
  <c r="H111" i="3" s="1"/>
  <c r="AQ109" i="3"/>
  <c r="AC109" i="3"/>
  <c r="V109" i="3"/>
  <c r="U109" i="3"/>
  <c r="N109" i="3"/>
  <c r="AS111" i="3"/>
  <c r="AM111" i="3"/>
  <c r="AL111" i="3"/>
  <c r="AD111" i="3"/>
  <c r="AC111" i="3"/>
  <c r="N111" i="3"/>
  <c r="AV66" i="3"/>
  <c r="AU66" i="3"/>
  <c r="AT66" i="3"/>
  <c r="AS66" i="3"/>
  <c r="AR66" i="3"/>
  <c r="AQ66" i="3"/>
  <c r="AP66" i="3"/>
  <c r="AP67" i="3" s="1"/>
  <c r="AO66" i="3"/>
  <c r="AN66" i="3"/>
  <c r="AM66" i="3"/>
  <c r="AL66" i="3"/>
  <c r="AK66" i="3"/>
  <c r="AJ66" i="3"/>
  <c r="AJ67" i="3" s="1"/>
  <c r="AI66" i="3"/>
  <c r="AH66" i="3"/>
  <c r="AH67" i="3" s="1"/>
  <c r="AG66" i="3"/>
  <c r="AF66" i="3"/>
  <c r="AE66" i="3"/>
  <c r="AD66" i="3"/>
  <c r="AD67" i="3" s="1"/>
  <c r="AC66" i="3"/>
  <c r="AB66" i="3"/>
  <c r="AA66" i="3"/>
  <c r="Z66" i="3"/>
  <c r="Y66" i="3"/>
  <c r="X66" i="3"/>
  <c r="W66" i="3"/>
  <c r="V66" i="3"/>
  <c r="V67" i="3" s="1"/>
  <c r="U66" i="3"/>
  <c r="T66" i="3"/>
  <c r="S66" i="3"/>
  <c r="S67" i="3" s="1"/>
  <c r="R66" i="3"/>
  <c r="Q66" i="3"/>
  <c r="P66" i="3"/>
  <c r="O66" i="3"/>
  <c r="N66" i="3"/>
  <c r="N67" i="3" s="1"/>
  <c r="M66" i="3"/>
  <c r="M67" i="3" s="1"/>
  <c r="L66" i="3"/>
  <c r="L67" i="3" s="1"/>
  <c r="K66" i="3"/>
  <c r="J66" i="3"/>
  <c r="I66" i="3"/>
  <c r="AV65" i="3"/>
  <c r="AV69" i="3" s="1"/>
  <c r="AU65" i="3"/>
  <c r="AU69" i="3" s="1"/>
  <c r="AT65" i="3"/>
  <c r="AS65" i="3"/>
  <c r="AS67" i="3" s="1"/>
  <c r="AR65" i="3"/>
  <c r="AQ65" i="3"/>
  <c r="AQ69" i="3" s="1"/>
  <c r="AP65" i="3"/>
  <c r="AP69" i="3" s="1"/>
  <c r="AO65" i="3"/>
  <c r="AO69" i="3" s="1"/>
  <c r="AN65" i="3"/>
  <c r="AN69" i="3" s="1"/>
  <c r="AM65" i="3"/>
  <c r="AM69" i="3" s="1"/>
  <c r="AL65" i="3"/>
  <c r="AK65" i="3"/>
  <c r="AK69" i="3" s="1"/>
  <c r="AJ65" i="3"/>
  <c r="AI65" i="3"/>
  <c r="AI69" i="3" s="1"/>
  <c r="AH65" i="3"/>
  <c r="AH69" i="3" s="1"/>
  <c r="AG65" i="3"/>
  <c r="AG69" i="3" s="1"/>
  <c r="AF65" i="3"/>
  <c r="AF69" i="3" s="1"/>
  <c r="AE65" i="3"/>
  <c r="AE69" i="3" s="1"/>
  <c r="AD65" i="3"/>
  <c r="AD69" i="3" s="1"/>
  <c r="AC65" i="3"/>
  <c r="AC69" i="3" s="1"/>
  <c r="AB65" i="3"/>
  <c r="AA65" i="3"/>
  <c r="AA69" i="3" s="1"/>
  <c r="Z65" i="3"/>
  <c r="Z69" i="3" s="1"/>
  <c r="Y65" i="3"/>
  <c r="Y69" i="3" s="1"/>
  <c r="X65" i="3"/>
  <c r="X69" i="3" s="1"/>
  <c r="W65" i="3"/>
  <c r="W69" i="3" s="1"/>
  <c r="V65" i="3"/>
  <c r="U65" i="3"/>
  <c r="T65" i="3"/>
  <c r="S65" i="3"/>
  <c r="R65" i="3"/>
  <c r="Q65" i="3"/>
  <c r="Q69" i="3" s="1"/>
  <c r="P65" i="3"/>
  <c r="P69" i="3" s="1"/>
  <c r="O65" i="3"/>
  <c r="O69" i="3" s="1"/>
  <c r="N65" i="3"/>
  <c r="N69" i="3" s="1"/>
  <c r="M65" i="3"/>
  <c r="M69" i="3" s="1"/>
  <c r="L65" i="3"/>
  <c r="K65" i="3"/>
  <c r="K69" i="3" s="1"/>
  <c r="J65" i="3"/>
  <c r="J69" i="3" s="1"/>
  <c r="I65" i="3"/>
  <c r="I69" i="3" s="1"/>
  <c r="AV89" i="3"/>
  <c r="AU89" i="3"/>
  <c r="AT89" i="3"/>
  <c r="AS89" i="3"/>
  <c r="AR89" i="3"/>
  <c r="AQ89" i="3"/>
  <c r="AQ90" i="3" s="1"/>
  <c r="AP89" i="3"/>
  <c r="AO89" i="3"/>
  <c r="AN89" i="3"/>
  <c r="AM89" i="3"/>
  <c r="AL89" i="3"/>
  <c r="AK89" i="3"/>
  <c r="AJ89" i="3"/>
  <c r="AI89" i="3"/>
  <c r="AH89" i="3"/>
  <c r="AG89" i="3"/>
  <c r="AF89" i="3"/>
  <c r="AE89" i="3"/>
  <c r="AD89" i="3"/>
  <c r="AD90" i="3" s="1"/>
  <c r="AC89" i="3"/>
  <c r="AB89" i="3"/>
  <c r="AB90" i="3" s="1"/>
  <c r="AA89" i="3"/>
  <c r="AA90" i="3" s="1"/>
  <c r="Z89" i="3"/>
  <c r="Y89" i="3"/>
  <c r="X89" i="3"/>
  <c r="W89" i="3"/>
  <c r="V89" i="3"/>
  <c r="V90" i="3" s="1"/>
  <c r="U89" i="3"/>
  <c r="T89" i="3"/>
  <c r="S89" i="3"/>
  <c r="S90" i="3" s="1"/>
  <c r="R89" i="3"/>
  <c r="Q89" i="3"/>
  <c r="P89" i="3"/>
  <c r="O89" i="3"/>
  <c r="N89" i="3"/>
  <c r="M89" i="3"/>
  <c r="L89" i="3"/>
  <c r="K89" i="3"/>
  <c r="J89" i="3"/>
  <c r="I89" i="3"/>
  <c r="AV88" i="3"/>
  <c r="AV92" i="3" s="1"/>
  <c r="AU88" i="3"/>
  <c r="AU92" i="3" s="1"/>
  <c r="AT88" i="3"/>
  <c r="AS88" i="3"/>
  <c r="AS92" i="3" s="1"/>
  <c r="AR88" i="3"/>
  <c r="AR92" i="3" s="1"/>
  <c r="AQ88" i="3"/>
  <c r="AQ92" i="3" s="1"/>
  <c r="AP88" i="3"/>
  <c r="AP90" i="3" s="1"/>
  <c r="AO88" i="3"/>
  <c r="AO92" i="3" s="1"/>
  <c r="AN88" i="3"/>
  <c r="AN92" i="3" s="1"/>
  <c r="AM88" i="3"/>
  <c r="AM92" i="3" s="1"/>
  <c r="AL88" i="3"/>
  <c r="AL92" i="3" s="1"/>
  <c r="AK88" i="3"/>
  <c r="AK92" i="3" s="1"/>
  <c r="AJ88" i="3"/>
  <c r="AJ92" i="3" s="1"/>
  <c r="AI88" i="3"/>
  <c r="AI92" i="3" s="1"/>
  <c r="AH88" i="3"/>
  <c r="AH92" i="3" s="1"/>
  <c r="AG88" i="3"/>
  <c r="AG92" i="3" s="1"/>
  <c r="AF88" i="3"/>
  <c r="AF92" i="3" s="1"/>
  <c r="AE88" i="3"/>
  <c r="AE92" i="3" s="1"/>
  <c r="AD88" i="3"/>
  <c r="AD92" i="3" s="1"/>
  <c r="AC88" i="3"/>
  <c r="AC92" i="3" s="1"/>
  <c r="AB88" i="3"/>
  <c r="AB92" i="3" s="1"/>
  <c r="AA88" i="3"/>
  <c r="AA92" i="3" s="1"/>
  <c r="Z88" i="3"/>
  <c r="Z92" i="3" s="1"/>
  <c r="Y88" i="3"/>
  <c r="Y92" i="3" s="1"/>
  <c r="X88" i="3"/>
  <c r="X92" i="3" s="1"/>
  <c r="W88" i="3"/>
  <c r="W90" i="3" s="1"/>
  <c r="V88" i="3"/>
  <c r="U88" i="3"/>
  <c r="U92" i="3" s="1"/>
  <c r="T88" i="3"/>
  <c r="S88" i="3"/>
  <c r="R88" i="3"/>
  <c r="R92" i="3" s="1"/>
  <c r="Q88" i="3"/>
  <c r="Q92" i="3" s="1"/>
  <c r="P88" i="3"/>
  <c r="P92" i="3" s="1"/>
  <c r="O88" i="3"/>
  <c r="O92" i="3" s="1"/>
  <c r="N88" i="3"/>
  <c r="N92" i="3" s="1"/>
  <c r="M88" i="3"/>
  <c r="M92" i="3" s="1"/>
  <c r="L88" i="3"/>
  <c r="L92" i="3" s="1"/>
  <c r="K88" i="3"/>
  <c r="K90" i="3" s="1"/>
  <c r="J88" i="3"/>
  <c r="J92" i="3" s="1"/>
  <c r="I88" i="3"/>
  <c r="I92" i="3" s="1"/>
  <c r="H89" i="3"/>
  <c r="H88" i="3"/>
  <c r="H92" i="3" s="1"/>
  <c r="AT90" i="3"/>
  <c r="AS90" i="3"/>
  <c r="AL90" i="3"/>
  <c r="N90" i="3"/>
  <c r="AT92" i="3"/>
  <c r="AP92" i="3"/>
  <c r="V92" i="3"/>
  <c r="T92" i="3"/>
  <c r="S92" i="3"/>
  <c r="H66" i="3"/>
  <c r="H65" i="3"/>
  <c r="H69" i="3" s="1"/>
  <c r="S69" i="3"/>
  <c r="Z67" i="3"/>
  <c r="R67" i="3"/>
  <c r="AT67" i="3"/>
  <c r="AL67" i="3"/>
  <c r="AK67" i="3"/>
  <c r="I67" i="3"/>
  <c r="AT69" i="3"/>
  <c r="AL69" i="3"/>
  <c r="V69" i="3"/>
  <c r="U69" i="3"/>
  <c r="T69" i="3"/>
  <c r="R69" i="3"/>
  <c r="L90" i="3" l="1"/>
  <c r="AK90" i="3"/>
  <c r="M90" i="3"/>
  <c r="AJ109" i="3"/>
  <c r="K92" i="3"/>
  <c r="Y67" i="3"/>
  <c r="AC90" i="3"/>
  <c r="S109" i="3"/>
  <c r="Y109" i="3"/>
  <c r="AU90" i="3"/>
  <c r="W92" i="3"/>
  <c r="AE90" i="3"/>
  <c r="AM67" i="3"/>
  <c r="O90" i="3"/>
  <c r="AM90" i="3"/>
  <c r="P90" i="3"/>
  <c r="Q90" i="3"/>
  <c r="J90" i="3"/>
  <c r="R90" i="3"/>
  <c r="Z90" i="3"/>
  <c r="J67" i="3"/>
  <c r="T109" i="3"/>
  <c r="AR109" i="3"/>
  <c r="U90" i="3"/>
  <c r="U67" i="3"/>
  <c r="AC67" i="3"/>
  <c r="W109" i="3"/>
  <c r="AV109" i="3"/>
  <c r="Q109" i="3"/>
  <c r="AO109" i="3"/>
  <c r="AO67" i="3"/>
  <c r="AI90" i="3"/>
  <c r="J109" i="3"/>
  <c r="AH109" i="3"/>
  <c r="AP109" i="3"/>
  <c r="AH90" i="3"/>
  <c r="I109" i="3"/>
  <c r="AG109" i="3"/>
  <c r="AS69" i="3"/>
  <c r="T90" i="3"/>
  <c r="AJ90" i="3"/>
  <c r="AR90" i="3"/>
  <c r="AB67" i="3"/>
  <c r="AR67" i="3"/>
  <c r="AK109" i="3"/>
  <c r="AS109" i="3"/>
  <c r="X109" i="3"/>
  <c r="X90" i="3"/>
  <c r="AF90" i="3"/>
  <c r="AN90" i="3"/>
  <c r="AV90" i="3"/>
  <c r="AN67" i="3"/>
  <c r="AV67" i="3"/>
  <c r="AO90" i="3"/>
  <c r="Q67" i="3"/>
  <c r="AG67" i="3"/>
  <c r="K109" i="3"/>
  <c r="AA109" i="3"/>
  <c r="AI109" i="3"/>
  <c r="P67" i="3"/>
  <c r="K67" i="3"/>
  <c r="AA67" i="3"/>
  <c r="AI67" i="3"/>
  <c r="AQ67" i="3"/>
  <c r="L109" i="3"/>
  <c r="AB109" i="3"/>
  <c r="AF67" i="3"/>
  <c r="I90" i="3"/>
  <c r="Y90" i="3"/>
  <c r="O109" i="3"/>
  <c r="AM109" i="3"/>
  <c r="AU109" i="3"/>
  <c r="X67" i="3"/>
  <c r="AG90" i="3"/>
  <c r="O67" i="3"/>
  <c r="W67" i="3"/>
  <c r="AE67" i="3"/>
  <c r="AU67" i="3"/>
  <c r="P109" i="3"/>
  <c r="AF109" i="3"/>
  <c r="AN109" i="3"/>
  <c r="AE111" i="3"/>
  <c r="H109" i="3"/>
  <c r="AD109" i="3"/>
  <c r="AL109" i="3"/>
  <c r="AT109" i="3"/>
  <c r="H90" i="3"/>
  <c r="H67" i="3"/>
  <c r="T67" i="3"/>
  <c r="L69" i="3"/>
  <c r="AB69" i="3"/>
  <c r="AJ69" i="3"/>
  <c r="AR69" i="3"/>
  <c r="AV47" i="3" l="1"/>
  <c r="AU47" i="3"/>
  <c r="AT47" i="3"/>
  <c r="AS47" i="3"/>
  <c r="AR47" i="3"/>
  <c r="AQ47" i="3"/>
  <c r="AP47" i="3"/>
  <c r="AO47" i="3"/>
  <c r="AN47" i="3"/>
  <c r="AM47" i="3"/>
  <c r="AL47" i="3"/>
  <c r="AK47" i="3"/>
  <c r="AJ47" i="3"/>
  <c r="AI47" i="3"/>
  <c r="AH47" i="3"/>
  <c r="AG47" i="3"/>
  <c r="AF47" i="3"/>
  <c r="AE47" i="3"/>
  <c r="AD47" i="3"/>
  <c r="AC47" i="3"/>
  <c r="AB47" i="3"/>
  <c r="AA47" i="3"/>
  <c r="Z47" i="3"/>
  <c r="Y47" i="3"/>
  <c r="X47" i="3"/>
  <c r="W47" i="3"/>
  <c r="V47" i="3"/>
  <c r="U47" i="3"/>
  <c r="T47" i="3"/>
  <c r="S47" i="3"/>
  <c r="R47" i="3"/>
  <c r="Q47" i="3"/>
  <c r="P47" i="3"/>
  <c r="O47" i="3"/>
  <c r="N47" i="3"/>
  <c r="M47" i="3"/>
  <c r="L47" i="3"/>
  <c r="K47" i="3"/>
  <c r="J47" i="3"/>
  <c r="I47" i="3"/>
  <c r="H47" i="3"/>
  <c r="AV46" i="3"/>
  <c r="AV50" i="3" s="1"/>
  <c r="AU46" i="3"/>
  <c r="AU50" i="3" s="1"/>
  <c r="AT46" i="3"/>
  <c r="AT50" i="3" s="1"/>
  <c r="AS46" i="3"/>
  <c r="AS50" i="3" s="1"/>
  <c r="AR46" i="3"/>
  <c r="AR50" i="3" s="1"/>
  <c r="AQ46" i="3"/>
  <c r="AQ50" i="3" s="1"/>
  <c r="AP46" i="3"/>
  <c r="AP50" i="3" s="1"/>
  <c r="AO46" i="3"/>
  <c r="AO50" i="3" s="1"/>
  <c r="AN46" i="3"/>
  <c r="AN50" i="3" s="1"/>
  <c r="AM46" i="3"/>
  <c r="AM50" i="3" s="1"/>
  <c r="AL46" i="3"/>
  <c r="AL50" i="3" s="1"/>
  <c r="AK46" i="3"/>
  <c r="AK50" i="3" s="1"/>
  <c r="AJ46" i="3"/>
  <c r="AJ50" i="3" s="1"/>
  <c r="AI46" i="3"/>
  <c r="AI50" i="3" s="1"/>
  <c r="AH46" i="3"/>
  <c r="AH50" i="3" s="1"/>
  <c r="AG46" i="3"/>
  <c r="AG50" i="3" s="1"/>
  <c r="AF46" i="3"/>
  <c r="AF50" i="3" s="1"/>
  <c r="AE46" i="3"/>
  <c r="AE50" i="3" s="1"/>
  <c r="AD46" i="3"/>
  <c r="AD50" i="3" s="1"/>
  <c r="AC46" i="3"/>
  <c r="AC50" i="3" s="1"/>
  <c r="AB46" i="3"/>
  <c r="AB50" i="3" s="1"/>
  <c r="AA46" i="3"/>
  <c r="AA50" i="3" s="1"/>
  <c r="Z46" i="3"/>
  <c r="Z50" i="3" s="1"/>
  <c r="Y46" i="3"/>
  <c r="Y50" i="3" s="1"/>
  <c r="X46" i="3"/>
  <c r="X50" i="3" s="1"/>
  <c r="W46" i="3"/>
  <c r="W50" i="3" s="1"/>
  <c r="V46" i="3"/>
  <c r="V50" i="3" s="1"/>
  <c r="U46" i="3"/>
  <c r="U50" i="3" s="1"/>
  <c r="T46" i="3"/>
  <c r="T50" i="3" s="1"/>
  <c r="S46" i="3"/>
  <c r="S50" i="3" s="1"/>
  <c r="R46" i="3"/>
  <c r="R50" i="3" s="1"/>
  <c r="Q46" i="3"/>
  <c r="Q50" i="3" s="1"/>
  <c r="P46" i="3"/>
  <c r="P50" i="3" s="1"/>
  <c r="O46" i="3"/>
  <c r="O50" i="3" s="1"/>
  <c r="N46" i="3"/>
  <c r="N50" i="3" s="1"/>
  <c r="M46" i="3"/>
  <c r="M50" i="3" s="1"/>
  <c r="L46" i="3"/>
  <c r="L50" i="3" s="1"/>
  <c r="K46" i="3"/>
  <c r="K50" i="3" s="1"/>
  <c r="J46" i="3"/>
  <c r="J50" i="3" s="1"/>
  <c r="I46" i="3"/>
  <c r="I50" i="3" s="1"/>
  <c r="H46" i="3"/>
  <c r="H50" i="3" s="1"/>
  <c r="I35" i="3"/>
  <c r="I39" i="3" s="1"/>
  <c r="J35" i="3"/>
  <c r="K35" i="3"/>
  <c r="K39" i="3" s="1"/>
  <c r="L35" i="3"/>
  <c r="L39" i="3" s="1"/>
  <c r="M35" i="3"/>
  <c r="M39" i="3" s="1"/>
  <c r="N35" i="3"/>
  <c r="O35" i="3"/>
  <c r="P35" i="3"/>
  <c r="Q35" i="3"/>
  <c r="Q39" i="3" s="1"/>
  <c r="R35" i="3"/>
  <c r="R39" i="3" s="1"/>
  <c r="S35" i="3"/>
  <c r="S39" i="3" s="1"/>
  <c r="T35" i="3"/>
  <c r="T39" i="3" s="1"/>
  <c r="U35" i="3"/>
  <c r="U39" i="3" s="1"/>
  <c r="V35" i="3"/>
  <c r="V39" i="3" s="1"/>
  <c r="W35" i="3"/>
  <c r="X35" i="3"/>
  <c r="Y35" i="3"/>
  <c r="Y39" i="3" s="1"/>
  <c r="Z35" i="3"/>
  <c r="AA35" i="3"/>
  <c r="AA39" i="3" s="1"/>
  <c r="AB35" i="3"/>
  <c r="AC35" i="3"/>
  <c r="AC39" i="3" s="1"/>
  <c r="AD35" i="3"/>
  <c r="AD39" i="3" s="1"/>
  <c r="AE35" i="3"/>
  <c r="AF35" i="3"/>
  <c r="AF39" i="3" s="1"/>
  <c r="AG35" i="3"/>
  <c r="AG39" i="3" s="1"/>
  <c r="AH35" i="3"/>
  <c r="AH39" i="3" s="1"/>
  <c r="AI35" i="3"/>
  <c r="AI39" i="3" s="1"/>
  <c r="AJ35" i="3"/>
  <c r="AJ39" i="3" s="1"/>
  <c r="AK35" i="3"/>
  <c r="AK39" i="3" s="1"/>
  <c r="AL35" i="3"/>
  <c r="AL39" i="3" s="1"/>
  <c r="AM35" i="3"/>
  <c r="AN35" i="3"/>
  <c r="AN39" i="3" s="1"/>
  <c r="AO35" i="3"/>
  <c r="AO39" i="3" s="1"/>
  <c r="AP35" i="3"/>
  <c r="AQ35" i="3"/>
  <c r="AQ39" i="3" s="1"/>
  <c r="AR35" i="3"/>
  <c r="AS35" i="3"/>
  <c r="AS39" i="3" s="1"/>
  <c r="AT35" i="3"/>
  <c r="AU35" i="3"/>
  <c r="AV35" i="3"/>
  <c r="AV39" i="3" s="1"/>
  <c r="I36" i="3"/>
  <c r="I37" i="3" s="1"/>
  <c r="J36" i="3"/>
  <c r="J37" i="3" s="1"/>
  <c r="K36" i="3"/>
  <c r="K37" i="3" s="1"/>
  <c r="L36" i="3"/>
  <c r="L37" i="3" s="1"/>
  <c r="M36" i="3"/>
  <c r="M37" i="3" s="1"/>
  <c r="N36" i="3"/>
  <c r="N37" i="3" s="1"/>
  <c r="O36" i="3"/>
  <c r="P36" i="3"/>
  <c r="P37" i="3" s="1"/>
  <c r="Q36" i="3"/>
  <c r="Q37" i="3" s="1"/>
  <c r="R36" i="3"/>
  <c r="S36" i="3"/>
  <c r="S37" i="3" s="1"/>
  <c r="T36" i="3"/>
  <c r="T37" i="3" s="1"/>
  <c r="U36" i="3"/>
  <c r="U37" i="3" s="1"/>
  <c r="V36" i="3"/>
  <c r="V37" i="3" s="1"/>
  <c r="W36" i="3"/>
  <c r="X36" i="3"/>
  <c r="X37" i="3" s="1"/>
  <c r="Y36" i="3"/>
  <c r="Y37" i="3" s="1"/>
  <c r="Z36" i="3"/>
  <c r="Z37" i="3" s="1"/>
  <c r="AA36" i="3"/>
  <c r="AB36" i="3"/>
  <c r="AB37" i="3" s="1"/>
  <c r="AC36" i="3"/>
  <c r="AC37" i="3" s="1"/>
  <c r="AD36" i="3"/>
  <c r="AD37" i="3" s="1"/>
  <c r="AE36" i="3"/>
  <c r="AF36" i="3"/>
  <c r="AF37" i="3" s="1"/>
  <c r="AG36" i="3"/>
  <c r="AG37" i="3" s="1"/>
  <c r="AH36" i="3"/>
  <c r="AH37" i="3" s="1"/>
  <c r="AI36" i="3"/>
  <c r="AI37" i="3" s="1"/>
  <c r="AJ36" i="3"/>
  <c r="AJ37" i="3" s="1"/>
  <c r="AK36" i="3"/>
  <c r="AK37" i="3" s="1"/>
  <c r="AL36" i="3"/>
  <c r="AL37" i="3" s="1"/>
  <c r="AM36" i="3"/>
  <c r="AN36" i="3"/>
  <c r="AN37" i="3" s="1"/>
  <c r="AO36" i="3"/>
  <c r="AO37" i="3" s="1"/>
  <c r="AP36" i="3"/>
  <c r="AP37" i="3" s="1"/>
  <c r="AQ36" i="3"/>
  <c r="AQ37" i="3" s="1"/>
  <c r="AR36" i="3"/>
  <c r="AR37" i="3" s="1"/>
  <c r="AS36" i="3"/>
  <c r="AS37" i="3" s="1"/>
  <c r="AT36" i="3"/>
  <c r="AT37" i="3" s="1"/>
  <c r="AU36" i="3"/>
  <c r="AV36" i="3"/>
  <c r="AV37" i="3" s="1"/>
  <c r="O37" i="3"/>
  <c r="R37" i="3"/>
  <c r="W37" i="3"/>
  <c r="AE37" i="3"/>
  <c r="AM37" i="3"/>
  <c r="AU37" i="3"/>
  <c r="J39" i="3"/>
  <c r="N39" i="3"/>
  <c r="O39" i="3"/>
  <c r="P39" i="3"/>
  <c r="W39" i="3"/>
  <c r="X39" i="3"/>
  <c r="Z39" i="3"/>
  <c r="AB39" i="3"/>
  <c r="AE39" i="3"/>
  <c r="AM39" i="3"/>
  <c r="AP39" i="3"/>
  <c r="AR39" i="3"/>
  <c r="AT39" i="3"/>
  <c r="AU39" i="3"/>
  <c r="H36" i="3"/>
  <c r="H35" i="3"/>
  <c r="H39" i="3" s="1"/>
  <c r="AA37" i="3" l="1"/>
  <c r="Z48" i="3"/>
  <c r="K48" i="3"/>
  <c r="S48" i="3"/>
  <c r="AA48" i="3"/>
  <c r="AI48" i="3"/>
  <c r="AQ48" i="3"/>
  <c r="H37" i="3"/>
  <c r="H48" i="3"/>
  <c r="P48" i="3"/>
  <c r="X48" i="3"/>
  <c r="AF48" i="3"/>
  <c r="I48" i="3"/>
  <c r="Q48" i="3"/>
  <c r="Y48" i="3"/>
  <c r="AG48" i="3"/>
  <c r="AO48" i="3"/>
  <c r="R48" i="3"/>
  <c r="AH48" i="3"/>
  <c r="AP48" i="3"/>
  <c r="L48" i="3"/>
  <c r="T48" i="3"/>
  <c r="AB48" i="3"/>
  <c r="AJ48" i="3"/>
  <c r="AR48" i="3"/>
  <c r="M48" i="3"/>
  <c r="U48" i="3"/>
  <c r="AC48" i="3"/>
  <c r="AK48" i="3"/>
  <c r="AS48" i="3"/>
  <c r="N48" i="3"/>
  <c r="V48" i="3"/>
  <c r="AD48" i="3"/>
  <c r="AL48" i="3"/>
  <c r="AT48" i="3"/>
  <c r="O48" i="3"/>
  <c r="W48" i="3"/>
  <c r="AE48" i="3"/>
  <c r="AM48" i="3"/>
  <c r="AU48" i="3"/>
  <c r="AN48" i="3"/>
  <c r="AV48" i="3"/>
  <c r="J48" i="3"/>
</calcChain>
</file>

<file path=xl/comments1.xml><?xml version="1.0" encoding="utf-8"?>
<comments xmlns="http://schemas.openxmlformats.org/spreadsheetml/2006/main">
  <authors>
    <author>Portnyagin, Maxim</author>
  </authors>
  <commentList>
    <comment ref="J38" authorId="0">
      <text>
        <r>
          <rPr>
            <b/>
            <sz val="9"/>
            <color indexed="81"/>
            <rFont val="Tahoma"/>
            <family val="2"/>
            <charset val="204"/>
          </rPr>
          <t>Portnyagin, Maxim:</t>
        </r>
        <r>
          <rPr>
            <sz val="9"/>
            <color indexed="81"/>
            <rFont val="Tahoma"/>
            <family val="2"/>
            <charset val="204"/>
          </rPr>
          <t xml:space="preserve">
corrected after 27825 ppm (GeoRem)</t>
        </r>
      </text>
    </comment>
    <comment ref="J49" authorId="0">
      <text>
        <r>
          <rPr>
            <b/>
            <sz val="9"/>
            <color indexed="81"/>
            <rFont val="Tahoma"/>
            <family val="2"/>
            <charset val="204"/>
          </rPr>
          <t>Portnyagin, Maxim:</t>
        </r>
        <r>
          <rPr>
            <sz val="9"/>
            <color indexed="81"/>
            <rFont val="Tahoma"/>
            <family val="2"/>
            <charset val="204"/>
          </rPr>
          <t xml:space="preserve">
corrected after 27825 ppm (GeoRem)</t>
        </r>
      </text>
    </comment>
  </commentList>
</comments>
</file>

<file path=xl/sharedStrings.xml><?xml version="1.0" encoding="utf-8"?>
<sst xmlns="http://schemas.openxmlformats.org/spreadsheetml/2006/main" count="2110" uniqueCount="386">
  <si>
    <t>Sample#</t>
  </si>
  <si>
    <t>Date</t>
  </si>
  <si>
    <t>Fluence/Energy/Spot</t>
  </si>
  <si>
    <t>Primary reference</t>
  </si>
  <si>
    <t>Quanti method</t>
  </si>
  <si>
    <t xml:space="preserve">   SiO2  </t>
  </si>
  <si>
    <t xml:space="preserve">   TiO2  </t>
  </si>
  <si>
    <t xml:space="preserve">   Al2O3 </t>
  </si>
  <si>
    <t xml:space="preserve">   FeO   </t>
  </si>
  <si>
    <t xml:space="preserve">   MnO   </t>
  </si>
  <si>
    <t xml:space="preserve">   MgO   </t>
  </si>
  <si>
    <t xml:space="preserve">   CaO   </t>
  </si>
  <si>
    <t xml:space="preserve">   Na2O  </t>
  </si>
  <si>
    <t xml:space="preserve">   K2O   </t>
  </si>
  <si>
    <t xml:space="preserve">   P2O5  </t>
  </si>
  <si>
    <t xml:space="preserve">  Total  </t>
  </si>
  <si>
    <t>Li7</t>
  </si>
  <si>
    <t>B11</t>
  </si>
  <si>
    <t>Na23</t>
  </si>
  <si>
    <t>Mg24</t>
  </si>
  <si>
    <t>Al27</t>
  </si>
  <si>
    <t>Si29</t>
  </si>
  <si>
    <t>P31</t>
  </si>
  <si>
    <t>K39</t>
  </si>
  <si>
    <t>Ca43</t>
  </si>
  <si>
    <t>Sc45</t>
  </si>
  <si>
    <t>Ti47</t>
  </si>
  <si>
    <t>V51</t>
  </si>
  <si>
    <t>Mn55</t>
  </si>
  <si>
    <t>Fe57</t>
  </si>
  <si>
    <t>As75</t>
  </si>
  <si>
    <t>Rb85</t>
  </si>
  <si>
    <t>Sr88</t>
  </si>
  <si>
    <t>Y89</t>
  </si>
  <si>
    <t>Zr90</t>
  </si>
  <si>
    <t>Nb93</t>
  </si>
  <si>
    <t>Cs133</t>
  </si>
  <si>
    <t>Ba138</t>
  </si>
  <si>
    <t>La139</t>
  </si>
  <si>
    <t>Ce140</t>
  </si>
  <si>
    <t>Pr141</t>
  </si>
  <si>
    <t>Nd146</t>
  </si>
  <si>
    <t>Sm147</t>
  </si>
  <si>
    <t>Eu151</t>
  </si>
  <si>
    <t>Gd157</t>
  </si>
  <si>
    <t>Tb159</t>
  </si>
  <si>
    <t>Dy163</t>
  </si>
  <si>
    <t>Ho165</t>
  </si>
  <si>
    <t>Er166</t>
  </si>
  <si>
    <t>Tm169</t>
  </si>
  <si>
    <t>Yb172</t>
  </si>
  <si>
    <t>Lu175</t>
  </si>
  <si>
    <t>Hf178</t>
  </si>
  <si>
    <t>Ta181</t>
  </si>
  <si>
    <t>Pb208</t>
  </si>
  <si>
    <t>Th232</t>
  </si>
  <si>
    <t>U238</t>
  </si>
  <si>
    <t>B</t>
  </si>
  <si>
    <t>As</t>
  </si>
  <si>
    <t>Cs</t>
  </si>
  <si>
    <t>Rb</t>
  </si>
  <si>
    <t>Ba</t>
  </si>
  <si>
    <t>U</t>
  </si>
  <si>
    <t>Th</t>
  </si>
  <si>
    <t>Nb</t>
  </si>
  <si>
    <t>Ta</t>
  </si>
  <si>
    <t>K</t>
  </si>
  <si>
    <t>La</t>
  </si>
  <si>
    <t>Pb</t>
  </si>
  <si>
    <t>Ce</t>
  </si>
  <si>
    <t>Sr</t>
  </si>
  <si>
    <t>Pr</t>
  </si>
  <si>
    <t>Nd</t>
  </si>
  <si>
    <t>Zr</t>
  </si>
  <si>
    <t>Hf</t>
  </si>
  <si>
    <t>Sm</t>
  </si>
  <si>
    <t>P</t>
  </si>
  <si>
    <t>Eu</t>
  </si>
  <si>
    <t>Gd</t>
  </si>
  <si>
    <t>Ti</t>
  </si>
  <si>
    <t>Tb</t>
  </si>
  <si>
    <t>Dy</t>
  </si>
  <si>
    <t>Li</t>
  </si>
  <si>
    <t>Y</t>
  </si>
  <si>
    <t>Ho</t>
  </si>
  <si>
    <t>Er</t>
  </si>
  <si>
    <t>Tm</t>
  </si>
  <si>
    <t>Yb</t>
  </si>
  <si>
    <t>Lu</t>
  </si>
  <si>
    <t>TO-ASZ-HO-01</t>
  </si>
  <si>
    <t>5Jcm / 11Hz / 24um</t>
  </si>
  <si>
    <t>ATHO</t>
  </si>
  <si>
    <t>SUM100</t>
  </si>
  <si>
    <t>TO-ASZ-HO-04</t>
  </si>
  <si>
    <t>FKOM2</t>
  </si>
  <si>
    <t>ABV-17</t>
  </si>
  <si>
    <t>VIZS-1</t>
  </si>
  <si>
    <t>TO-SZE-4</t>
  </si>
  <si>
    <t>ABV-12C</t>
  </si>
  <si>
    <t>FKAJ-1</t>
  </si>
  <si>
    <t>Element</t>
  </si>
  <si>
    <t>5Jcm / 11Hz / 44um</t>
  </si>
  <si>
    <t>Laboratory and Sample Preparation</t>
  </si>
  <si>
    <t>Laboratory name</t>
  </si>
  <si>
    <t>Sample preparation</t>
  </si>
  <si>
    <t>Imaging</t>
  </si>
  <si>
    <t>OLYMPUS optical microscope integrated in GeoLas system, 100x objective; HR video</t>
  </si>
  <si>
    <t>Laser ablation system</t>
  </si>
  <si>
    <t>Make, Model and type</t>
  </si>
  <si>
    <t>193nm Excimer Laser-Ablation system GeoLas Pro (Coherent®)</t>
  </si>
  <si>
    <t>Ablation cell and volume</t>
  </si>
  <si>
    <t>Laser wavelength (nm)</t>
  </si>
  <si>
    <t>193 nm</t>
  </si>
  <si>
    <t>Pulse width (ns)</t>
  </si>
  <si>
    <t>10 ns</t>
  </si>
  <si>
    <r>
      <t>Fluence (J cm</t>
    </r>
    <r>
      <rPr>
        <vertAlign val="superscript"/>
        <sz val="12"/>
        <color indexed="8"/>
        <rFont val="Calibri"/>
        <family val="2"/>
      </rPr>
      <t>-2</t>
    </r>
    <r>
      <rPr>
        <sz val="12"/>
        <color indexed="8"/>
        <rFont val="Calibri"/>
        <family val="2"/>
      </rPr>
      <t>)</t>
    </r>
  </si>
  <si>
    <r>
      <t>5 J cm</t>
    </r>
    <r>
      <rPr>
        <vertAlign val="superscript"/>
        <sz val="12"/>
        <color indexed="8"/>
        <rFont val="Calibri"/>
        <family val="2"/>
      </rPr>
      <t>-2</t>
    </r>
  </si>
  <si>
    <t>Repetition rate (Hz)</t>
  </si>
  <si>
    <t>Ablation duration (s)</t>
  </si>
  <si>
    <t>30 s</t>
  </si>
  <si>
    <r>
      <t>Nominal spot diameter (</t>
    </r>
    <r>
      <rPr>
        <sz val="12"/>
        <color indexed="8"/>
        <rFont val="Symbol"/>
        <family val="1"/>
        <charset val="2"/>
      </rPr>
      <t>m</t>
    </r>
    <r>
      <rPr>
        <sz val="12"/>
        <color indexed="8"/>
        <rFont val="Calibri"/>
        <family val="2"/>
      </rPr>
      <t>m)</t>
    </r>
  </si>
  <si>
    <t>Sampling mode / pattern</t>
  </si>
  <si>
    <t>Static spot ablation</t>
  </si>
  <si>
    <t>Setting points for analysis</t>
  </si>
  <si>
    <t>Manual, point-by-point</t>
  </si>
  <si>
    <t>Carrier gas</t>
  </si>
  <si>
    <r>
      <t>He + tr H</t>
    </r>
    <r>
      <rPr>
        <vertAlign val="subscript"/>
        <sz val="12"/>
        <color indexed="8"/>
        <rFont val="Calibri"/>
        <family val="2"/>
      </rPr>
      <t>2</t>
    </r>
    <r>
      <rPr>
        <sz val="12"/>
        <color indexed="8"/>
        <rFont val="Calibri"/>
        <family val="2"/>
      </rPr>
      <t xml:space="preserve"> in the cell, Ar make-up gas combined using a Y-piece along the sample transport line to the torch.</t>
    </r>
  </si>
  <si>
    <r>
      <t>Cell carrier gas flow (l min</t>
    </r>
    <r>
      <rPr>
        <vertAlign val="superscript"/>
        <sz val="12"/>
        <color indexed="8"/>
        <rFont val="Calibri"/>
        <family val="2"/>
      </rPr>
      <t>-1</t>
    </r>
    <r>
      <rPr>
        <sz val="12"/>
        <color indexed="8"/>
        <rFont val="Calibri"/>
        <family val="2"/>
      </rPr>
      <t>)</t>
    </r>
  </si>
  <si>
    <r>
      <t>He 1 l min</t>
    </r>
    <r>
      <rPr>
        <vertAlign val="superscript"/>
        <sz val="12"/>
        <color indexed="8"/>
        <rFont val="Calibri"/>
        <family val="2"/>
      </rPr>
      <t>-1</t>
    </r>
    <r>
      <rPr>
        <sz val="12"/>
        <color indexed="8"/>
        <rFont val="Calibri"/>
        <family val="2"/>
      </rPr>
      <t>, H</t>
    </r>
    <r>
      <rPr>
        <vertAlign val="subscript"/>
        <sz val="12"/>
        <color indexed="8"/>
        <rFont val="Calibri"/>
        <family val="2"/>
      </rPr>
      <t>2</t>
    </r>
    <r>
      <rPr>
        <sz val="12"/>
        <color indexed="8"/>
        <rFont val="Calibri"/>
        <family val="2"/>
      </rPr>
      <t xml:space="preserve"> 14 ml min</t>
    </r>
    <r>
      <rPr>
        <vertAlign val="superscript"/>
        <sz val="12"/>
        <color indexed="8"/>
        <rFont val="Calibri"/>
        <family val="2"/>
      </rPr>
      <t>-1</t>
    </r>
    <r>
      <rPr>
        <sz val="12"/>
        <color indexed="8"/>
        <rFont val="Calibri"/>
        <family val="2"/>
      </rPr>
      <t xml:space="preserve"> </t>
    </r>
    <r>
      <rPr>
        <vertAlign val="superscript"/>
        <sz val="12"/>
        <color indexed="8"/>
        <rFont val="Calibri"/>
        <family val="2"/>
      </rPr>
      <t xml:space="preserve"> </t>
    </r>
  </si>
  <si>
    <t>ICP-MS Instrument</t>
  </si>
  <si>
    <t>Sample introduction</t>
  </si>
  <si>
    <t xml:space="preserve">Ablation aerosol </t>
  </si>
  <si>
    <t>RF power (W)</t>
  </si>
  <si>
    <t>1500 W</t>
  </si>
  <si>
    <r>
      <t>Make-up gas flow (l min</t>
    </r>
    <r>
      <rPr>
        <vertAlign val="superscript"/>
        <sz val="12"/>
        <color indexed="8"/>
        <rFont val="Calibri"/>
        <family val="2"/>
      </rPr>
      <t>-1</t>
    </r>
    <r>
      <rPr>
        <sz val="12"/>
        <color indexed="8"/>
        <rFont val="Calibri"/>
        <family val="2"/>
      </rPr>
      <t>)</t>
    </r>
  </si>
  <si>
    <r>
      <t>0.7 l min</t>
    </r>
    <r>
      <rPr>
        <vertAlign val="superscript"/>
        <sz val="12"/>
        <color indexed="8"/>
        <rFont val="Calibri"/>
        <family val="2"/>
      </rPr>
      <t>-1</t>
    </r>
  </si>
  <si>
    <t>Detection system</t>
  </si>
  <si>
    <t>mixed Faraday-multiple ion counting array</t>
  </si>
  <si>
    <t>Masses measured</t>
  </si>
  <si>
    <t>7, 11, 23, 24, 27, 29, 31, 39, 43, 45, 47, 51, 55, 57, 75, 85, 88, 89, 90, 93, 133, 138, 139, 140, 141, 146, 147, 151, 157, 159, 163, 165, 166, 169, 172, 175, 178, 181, 208, 232, 238</t>
  </si>
  <si>
    <t>Integration time per peak/dwell times (ms); quadrupole settling time between mass jumps</t>
  </si>
  <si>
    <t>5 to 20 ms</t>
  </si>
  <si>
    <t>Oxide production rate</t>
  </si>
  <si>
    <t>&lt;0.25 % ThO+/Th+; decreased during analytical session</t>
  </si>
  <si>
    <t>Total integration time per 1 cycle (s)</t>
  </si>
  <si>
    <t>Sensitivity (apparent / absolute)</t>
  </si>
  <si>
    <t>Data Processing</t>
  </si>
  <si>
    <t>Gas blank</t>
  </si>
  <si>
    <t xml:space="preserve">20 s </t>
  </si>
  <si>
    <t>Calibration strategy</t>
  </si>
  <si>
    <r>
      <t>ATHO-G used as primary reference material, STHS60/8-G, KL2-G and BCR-2G used as secondaries/validation. Na</t>
    </r>
    <r>
      <rPr>
        <vertAlign val="subscript"/>
        <sz val="12"/>
        <color indexed="8"/>
        <rFont val="Calibri"/>
        <family val="2"/>
      </rPr>
      <t>2</t>
    </r>
    <r>
      <rPr>
        <sz val="12"/>
        <color indexed="8"/>
        <rFont val="Calibri"/>
        <family val="2"/>
      </rPr>
      <t>O in ATHO-G assumed to be 4.18 wt%.</t>
    </r>
  </si>
  <si>
    <t>Reference Material info</t>
  </si>
  <si>
    <t>GEOREM preferred values</t>
  </si>
  <si>
    <t>http://georem.mpch-mainz.gwdg.de/</t>
  </si>
  <si>
    <t>Data processing package used / Drift correction</t>
  </si>
  <si>
    <t>GLITTER software; linear drift correction for series of 20 samples with ATHO-G data analysed in duplicate at the beginning and end of each bloc; final processing in in-house built Excel spreadsheet.</t>
  </si>
  <si>
    <t xml:space="preserve">Correction for interferences </t>
  </si>
  <si>
    <r>
      <t>SiO</t>
    </r>
    <r>
      <rPr>
        <vertAlign val="superscript"/>
        <sz val="12"/>
        <color indexed="8"/>
        <rFont val="Calibri"/>
        <family val="2"/>
      </rPr>
      <t>+</t>
    </r>
    <r>
      <rPr>
        <sz val="12"/>
        <color indexed="8"/>
        <rFont val="Calibri"/>
        <family val="2"/>
      </rPr>
      <t xml:space="preserve"> on Sc</t>
    </r>
    <r>
      <rPr>
        <vertAlign val="superscript"/>
        <sz val="12"/>
        <color indexed="8"/>
        <rFont val="Calibri"/>
        <family val="2"/>
      </rPr>
      <t>45</t>
    </r>
  </si>
  <si>
    <t>Quantification method / internal standard</t>
  </si>
  <si>
    <r>
      <t>Normalization to Ca</t>
    </r>
    <r>
      <rPr>
        <vertAlign val="superscript"/>
        <sz val="12"/>
        <color indexed="8"/>
        <rFont val="Calibri"/>
        <family val="2"/>
      </rPr>
      <t>43</t>
    </r>
    <r>
      <rPr>
        <sz val="12"/>
        <color indexed="8"/>
        <rFont val="Calibri"/>
        <family val="2"/>
      </rPr>
      <t>, calculation of concentrations by matching the sum of 10 major element oxides to 100%.</t>
    </r>
  </si>
  <si>
    <t>Quality control / Validation</t>
  </si>
  <si>
    <t xml:space="preserve">STHS60/8-G, KL2-G and BCR-2G analysed as unknown </t>
  </si>
  <si>
    <t>Control of entrapment of other phases</t>
  </si>
  <si>
    <t>Manual setting of integration window in GLITTER software; graphic comparison of major element oxides with EMPA data; outliers excluded</t>
  </si>
  <si>
    <t>Agilent 8900 2Q-ICP-MS</t>
  </si>
  <si>
    <t>LA-ICP-MS instrumental conditions (beginning from January 2021)</t>
  </si>
  <si>
    <r>
      <t xml:space="preserve">24 </t>
    </r>
    <r>
      <rPr>
        <sz val="12"/>
        <color indexed="8"/>
        <rFont val="Symbol"/>
        <family val="1"/>
        <charset val="2"/>
      </rPr>
      <t>m</t>
    </r>
    <r>
      <rPr>
        <sz val="12"/>
        <color indexed="8"/>
        <rFont val="Calibri"/>
        <family val="2"/>
      </rPr>
      <t xml:space="preserve">m (optionally 16 or 44 </t>
    </r>
    <r>
      <rPr>
        <sz val="12"/>
        <color rgb="FF000000"/>
        <rFont val="Symbol"/>
        <family val="1"/>
        <charset val="2"/>
      </rPr>
      <t>m</t>
    </r>
    <r>
      <rPr>
        <sz val="12"/>
        <color indexed="8"/>
        <rFont val="Calibri"/>
        <family val="2"/>
      </rPr>
      <t>m)</t>
    </r>
  </si>
  <si>
    <t xml:space="preserve">Apparent sensitivity 1500-2000 cps/ppm U measured on KL2-G </t>
  </si>
  <si>
    <t xml:space="preserve">Absolute sensitivity (normalized to the amount of ablated material) is about 8x higher compared to Agilent 7500s (20111-2016) and 2x higher compared to Agilent 7900 (2017-2019). </t>
  </si>
  <si>
    <t>11 Hz</t>
  </si>
  <si>
    <t xml:space="preserve">LA-ICP-MS lab, Institute of Geosciences at the Christian-Albrecht University of Kiel, Germany. </t>
  </si>
  <si>
    <r>
      <t xml:space="preserve">1' PLEXIGLASS mount with 3 mm holes;  sample mounted in hole in Buehler EpoThin resin, polishing with 6 to 1 </t>
    </r>
    <r>
      <rPr>
        <sz val="12"/>
        <color rgb="FF000000"/>
        <rFont val="Symbol"/>
        <family val="1"/>
        <charset val="2"/>
      </rPr>
      <t>m</t>
    </r>
    <r>
      <rPr>
        <sz val="12"/>
        <color indexed="8"/>
        <rFont val="Calibri"/>
        <family val="2"/>
      </rPr>
      <t xml:space="preserve">m diamond pastes, 0.05 </t>
    </r>
    <r>
      <rPr>
        <sz val="12"/>
        <color rgb="FF000000"/>
        <rFont val="Symbol"/>
        <family val="1"/>
        <charset val="2"/>
      </rPr>
      <t>m</t>
    </r>
    <r>
      <rPr>
        <sz val="12"/>
        <color indexed="8"/>
        <rFont val="Calibri"/>
        <family val="2"/>
      </rPr>
      <t>m Al2O3 to finish</t>
    </r>
  </si>
  <si>
    <t>Modified large two-volume cell (ETH Zürich, Switzerland) :  Fricker MB, Kutscher D, Aeschlimann B, Frommer J, Dietiker R, Bettmer J, Gunther D (2011) High spatial resolution trace element analysis by LA-ICP-MS using a novel ablation cell for multiple or large samples. Int J Mass Spectrom 307(1-3):39-45 doi:10.1016/j.ijms.2011.01.008</t>
  </si>
  <si>
    <t>Sample</t>
  </si>
  <si>
    <t>Std/Unknown</t>
  </si>
  <si>
    <t>001ATHO</t>
  </si>
  <si>
    <t>ATHO-G</t>
  </si>
  <si>
    <t>standard</t>
  </si>
  <si>
    <t>002ATHO</t>
  </si>
  <si>
    <t>021ATHO</t>
  </si>
  <si>
    <t>022ATHO</t>
  </si>
  <si>
    <t>041ATHO</t>
  </si>
  <si>
    <t>042ATHO</t>
  </si>
  <si>
    <t>061ATHO</t>
  </si>
  <si>
    <t>062ATHO</t>
  </si>
  <si>
    <t>081ATHO</t>
  </si>
  <si>
    <t>082ATHO</t>
  </si>
  <si>
    <t>101ATHO</t>
  </si>
  <si>
    <t>102ATHO</t>
  </si>
  <si>
    <t>121ATHO</t>
  </si>
  <si>
    <t>122ATHO</t>
  </si>
  <si>
    <t>124ATHO44</t>
  </si>
  <si>
    <t>125ATHO44</t>
  </si>
  <si>
    <t>141ATHO</t>
  </si>
  <si>
    <t>142ATHO</t>
  </si>
  <si>
    <t>161ATHO</t>
  </si>
  <si>
    <t>162ATHO</t>
  </si>
  <si>
    <t>181ATHO</t>
  </si>
  <si>
    <t>182ATHO</t>
  </si>
  <si>
    <t>184ATHO44</t>
  </si>
  <si>
    <t>185ATHO44</t>
  </si>
  <si>
    <t>201ATHO</t>
  </si>
  <si>
    <t>202ATHO</t>
  </si>
  <si>
    <t>005BCR2G</t>
  </si>
  <si>
    <t>BCR-2G</t>
  </si>
  <si>
    <t>006BCR2G</t>
  </si>
  <si>
    <t>044BCR2G</t>
  </si>
  <si>
    <t>045BCR2G</t>
  </si>
  <si>
    <t>084BCR2G</t>
  </si>
  <si>
    <t>085BCR2G</t>
  </si>
  <si>
    <t>144BCR2G</t>
  </si>
  <si>
    <t>145BCR2G</t>
  </si>
  <si>
    <t>003KL2</t>
  </si>
  <si>
    <t>KL2-G</t>
  </si>
  <si>
    <t>004KL2</t>
  </si>
  <si>
    <t>023KL2</t>
  </si>
  <si>
    <t>043KL2</t>
  </si>
  <si>
    <t>063KL2</t>
  </si>
  <si>
    <t>083KL2</t>
  </si>
  <si>
    <t>103KL2</t>
  </si>
  <si>
    <t>123KL2</t>
  </si>
  <si>
    <t>143KL2</t>
  </si>
  <si>
    <t>163KL2</t>
  </si>
  <si>
    <t>183KL2</t>
  </si>
  <si>
    <t>019STHS</t>
  </si>
  <si>
    <t>STHS60/8-G</t>
  </si>
  <si>
    <t>020STHS</t>
  </si>
  <si>
    <t>064STHS</t>
  </si>
  <si>
    <t>065STHS</t>
  </si>
  <si>
    <t>024STHS</t>
  </si>
  <si>
    <t>025STHS</t>
  </si>
  <si>
    <t>104STHS</t>
  </si>
  <si>
    <t>105STHS</t>
  </si>
  <si>
    <t>164STHS</t>
  </si>
  <si>
    <t>165STHS</t>
  </si>
  <si>
    <t>2RSD %</t>
  </si>
  <si>
    <t>2SD ppm</t>
  </si>
  <si>
    <t>Measured/REF</t>
  </si>
  <si>
    <t>nd</t>
  </si>
  <si>
    <t>REF GEOREM, ppm</t>
  </si>
  <si>
    <t>AVERAGE. ppm</t>
  </si>
  <si>
    <t>Na</t>
  </si>
  <si>
    <t>Mg</t>
  </si>
  <si>
    <t>Al</t>
  </si>
  <si>
    <t>Si</t>
  </si>
  <si>
    <t>Ca</t>
  </si>
  <si>
    <t>Sc</t>
  </si>
  <si>
    <t>V</t>
  </si>
  <si>
    <t>Mn</t>
  </si>
  <si>
    <t>Fe</t>
  </si>
  <si>
    <t xml:space="preserve">   F     </t>
  </si>
  <si>
    <t xml:space="preserve">   SO3</t>
  </si>
  <si>
    <t xml:space="preserve">   Cl    </t>
  </si>
  <si>
    <t>O=F,Cl</t>
  </si>
  <si>
    <t>FKOM-2</t>
  </si>
  <si>
    <t>Majors by EPMA 100% normalized</t>
  </si>
  <si>
    <t>Lab</t>
  </si>
  <si>
    <t>Date EMP</t>
  </si>
  <si>
    <t>GEOMAR</t>
  </si>
  <si>
    <t>Majors by EPMA original</t>
  </si>
  <si>
    <t>TO-ASZ-HO-01_1</t>
  </si>
  <si>
    <t>TO-ASZ-HO-01_2</t>
  </si>
  <si>
    <t>TO-ASZ-HO-01_3</t>
  </si>
  <si>
    <t>TO-ASZ-HO-01_4</t>
  </si>
  <si>
    <t>TO-ASZ-HO-01_5</t>
  </si>
  <si>
    <t>TO-ASZ-HO-01_6</t>
  </si>
  <si>
    <t>TO-ASZ-HO-01_7</t>
  </si>
  <si>
    <t>TO-ASZ-HO-04_1</t>
  </si>
  <si>
    <t>TO-ASZ-HO-04_2</t>
  </si>
  <si>
    <t>TO-ASZ-HO-04_3</t>
  </si>
  <si>
    <t>TO-ASZ-HO-04_4</t>
  </si>
  <si>
    <t>TO-ASZ-HO-04_5</t>
  </si>
  <si>
    <t>TO-ASZ-HO-04_6</t>
  </si>
  <si>
    <t>TO-ASZ-HO-04_7</t>
  </si>
  <si>
    <t>TO-ASZ-HO-04_8</t>
  </si>
  <si>
    <t>TO-ASZ-HO-04_9</t>
  </si>
  <si>
    <t>TO-ASZ-HO-04_10</t>
  </si>
  <si>
    <t>TO-ASZ-HO-04_11</t>
  </si>
  <si>
    <t>TO-ASZ-HO-04_12</t>
  </si>
  <si>
    <t>Lénárddaróc</t>
  </si>
  <si>
    <t>5.22.4LD_1</t>
  </si>
  <si>
    <t>5.22.4LD_2</t>
  </si>
  <si>
    <t>5.22.4LD_3</t>
  </si>
  <si>
    <t>5.22.4LD_4</t>
  </si>
  <si>
    <t>5.22.4LD_5</t>
  </si>
  <si>
    <t>5.22.4LD_6</t>
  </si>
  <si>
    <t>5.22.4LD_10</t>
  </si>
  <si>
    <t>5.22.4LD_11</t>
  </si>
  <si>
    <t>5.22.4LD_12</t>
  </si>
  <si>
    <t>Vizsoly unit</t>
  </si>
  <si>
    <t>Hegyköz unit</t>
  </si>
  <si>
    <t>Szerencs unit</t>
  </si>
  <si>
    <t>Tokaj Mts.</t>
  </si>
  <si>
    <t xml:space="preserve">Tokaj Mts. </t>
  </si>
  <si>
    <t>Date /Ref</t>
  </si>
  <si>
    <t xml:space="preserve">   SO3   </t>
  </si>
  <si>
    <t>Norm to 100% - &gt;</t>
  </si>
  <si>
    <t>Lipari obsidian</t>
  </si>
  <si>
    <t>Mean</t>
  </si>
  <si>
    <t>2SD</t>
  </si>
  <si>
    <t>Kuehn et al 2011</t>
  </si>
  <si>
    <t>Old Crow</t>
  </si>
  <si>
    <t>Sheep Track tephra</t>
  </si>
  <si>
    <t>Reference data is after:</t>
  </si>
  <si>
    <t xml:space="preserve">Kuehn SC, Froese DG, Shane PAR (2011) The INTAV intercomparison of electron-beam microanalysis of glass by tephrochronology laboratories: Results and recommendations. Quaternary International 246(1-2):19-47 </t>
  </si>
  <si>
    <t>5.22.4LD</t>
  </si>
  <si>
    <t>Bükkajla Volcanic Field</t>
  </si>
  <si>
    <t>Sátoraljaújhely unit</t>
  </si>
  <si>
    <t>Unit age</t>
  </si>
  <si>
    <t>TotalAlk</t>
  </si>
  <si>
    <t>Original data</t>
  </si>
  <si>
    <t>Normalised to 100%</t>
  </si>
  <si>
    <t>Unit</t>
  </si>
  <si>
    <t>unit age</t>
  </si>
  <si>
    <t>SiO2</t>
  </si>
  <si>
    <t>Al2O3</t>
  </si>
  <si>
    <t>Fe2O3</t>
  </si>
  <si>
    <t>MgO</t>
  </si>
  <si>
    <t>CaO</t>
  </si>
  <si>
    <t>Na2O</t>
  </si>
  <si>
    <t>K2O</t>
  </si>
  <si>
    <t>TiO2</t>
  </si>
  <si>
    <t>P2O5</t>
  </si>
  <si>
    <t>MnO</t>
  </si>
  <si>
    <t>Cr2O3</t>
  </si>
  <si>
    <t>LOI</t>
  </si>
  <si>
    <t>Sum</t>
  </si>
  <si>
    <t>TotAlk</t>
  </si>
  <si>
    <t>Ni</t>
  </si>
  <si>
    <t>Be</t>
  </si>
  <si>
    <t>Co</t>
  </si>
  <si>
    <t>Ga</t>
  </si>
  <si>
    <t>Sn</t>
  </si>
  <si>
    <t>W</t>
  </si>
  <si>
    <t>TOT/C</t>
  </si>
  <si>
    <t>TOT/S</t>
  </si>
  <si>
    <t>Mo</t>
  </si>
  <si>
    <t>Cu</t>
  </si>
  <si>
    <t>Zn</t>
  </si>
  <si>
    <t>Cd</t>
  </si>
  <si>
    <t>Sb</t>
  </si>
  <si>
    <t>Bi</t>
  </si>
  <si>
    <t>Ag</t>
  </si>
  <si>
    <t>Au</t>
  </si>
  <si>
    <t>Hg</t>
  </si>
  <si>
    <t>Tl</t>
  </si>
  <si>
    <t>Se</t>
  </si>
  <si>
    <t>TO-SZEGI-01a</t>
  </si>
  <si>
    <t>&lt;0.01</t>
  </si>
  <si>
    <t>&lt;0.002</t>
  </si>
  <si>
    <t>&lt;20</t>
  </si>
  <si>
    <t>&lt;8</t>
  </si>
  <si>
    <t>TO-EB-M-03</t>
  </si>
  <si>
    <t>&lt;0.02</t>
  </si>
  <si>
    <t>TO-KAKAS</t>
  </si>
  <si>
    <t>TO-ASZ-HO-01-02</t>
  </si>
  <si>
    <t>Vizsoly Unit</t>
  </si>
  <si>
    <t>TO-ASZ-HO-01-04</t>
  </si>
  <si>
    <t>TO-Vizs-1</t>
  </si>
  <si>
    <t>&lt;0.5</t>
  </si>
  <si>
    <t>&lt;0.1</t>
  </si>
  <si>
    <t>TO-Hn-1/21</t>
  </si>
  <si>
    <t>TO-ABV-4h</t>
  </si>
  <si>
    <t>TO-ABV-12-C</t>
  </si>
  <si>
    <t>TO-ABV-17-18</t>
  </si>
  <si>
    <t>&lt;0.2</t>
  </si>
  <si>
    <t>TO-Fkaj-2hk</t>
  </si>
  <si>
    <t>TO-Bozs-3hk</t>
  </si>
  <si>
    <t>TO-UHU-02</t>
  </si>
  <si>
    <t>&lt;1</t>
  </si>
  <si>
    <t>TO-NYIL</t>
  </si>
  <si>
    <t>TO-SAUH-1</t>
  </si>
  <si>
    <t>TO-MIK-1</t>
  </si>
  <si>
    <t>LENDAR (Lénárddaróc)</t>
  </si>
  <si>
    <t>Secondary standards analyzed as unknown</t>
  </si>
  <si>
    <t>Average</t>
  </si>
  <si>
    <t>SheepTrack</t>
  </si>
  <si>
    <t>Laki</t>
  </si>
  <si>
    <t>5.22.LD4 (LENDAR)</t>
  </si>
  <si>
    <t>Lénárddaróc (LENDAR)</t>
  </si>
  <si>
    <t>Note: Elements are given in ppm</t>
  </si>
  <si>
    <t>Note: Oxides are given in w%</t>
  </si>
  <si>
    <t>Note: Data are given in ppm</t>
  </si>
  <si>
    <t>Note: Data are given in w%</t>
  </si>
  <si>
    <t>Note: Analyses with red colour were not used for interpretation; Oxides are given in w%</t>
  </si>
  <si>
    <t>Fe2O3T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</si>
</sst>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0.000"/>
    <numFmt numFmtId="166" formatCode="0.0000"/>
    <numFmt numFmtId="167" formatCode="[$-409]d\-mmm\-yy;@"/>
    <numFmt numFmtId="168" formatCode="00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2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0"/>
      <name val="Verdana"/>
      <family val="2"/>
    </font>
    <font>
      <sz val="12"/>
      <name val="Calibri"/>
      <family val="2"/>
    </font>
    <font>
      <b/>
      <sz val="12"/>
      <color indexed="8"/>
      <name val="Calibri"/>
      <family val="2"/>
    </font>
    <font>
      <b/>
      <sz val="11"/>
      <name val="Calibri"/>
      <family val="2"/>
    </font>
    <font>
      <sz val="12"/>
      <color indexed="8"/>
      <name val="Calibri"/>
      <family val="2"/>
    </font>
    <font>
      <sz val="12"/>
      <color indexed="8"/>
      <name val="Symbol"/>
      <family val="1"/>
      <charset val="2"/>
    </font>
    <font>
      <vertAlign val="subscript"/>
      <sz val="12"/>
      <color indexed="8"/>
      <name val="Calibri"/>
      <family val="2"/>
    </font>
    <font>
      <sz val="11"/>
      <name val="Calibri"/>
      <family val="2"/>
    </font>
    <font>
      <vertAlign val="superscript"/>
      <sz val="12"/>
      <color indexed="8"/>
      <name val="Calibri"/>
      <family val="2"/>
    </font>
    <font>
      <i/>
      <sz val="12"/>
      <color indexed="8"/>
      <name val="Calibri"/>
      <family val="2"/>
    </font>
    <font>
      <sz val="12"/>
      <color rgb="FF000000"/>
      <name val="Symbol"/>
      <family val="1"/>
      <charset val="2"/>
    </font>
    <font>
      <b/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1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b/>
      <sz val="12"/>
      <color rgb="FFFF000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2"/>
      <color indexed="10"/>
      <name val="Arial"/>
      <family val="2"/>
      <charset val="238"/>
    </font>
    <font>
      <sz val="12"/>
      <color rgb="FFFF0000"/>
      <name val="Arial"/>
      <family val="2"/>
      <charset val="238"/>
    </font>
    <font>
      <sz val="1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/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4" fillId="0" borderId="0"/>
    <xf numFmtId="0" fontId="6" fillId="0" borderId="0"/>
    <xf numFmtId="0" fontId="9" fillId="0" borderId="0"/>
    <xf numFmtId="0" fontId="1" fillId="0" borderId="0"/>
  </cellStyleXfs>
  <cellXfs count="285">
    <xf numFmtId="0" fontId="0" fillId="0" borderId="0" xfId="0"/>
    <xf numFmtId="0" fontId="0" fillId="0" borderId="0" xfId="0" applyBorder="1" applyAlignment="1">
      <alignment horizontal="left"/>
    </xf>
    <xf numFmtId="0" fontId="0" fillId="0" borderId="0" xfId="0" applyBorder="1"/>
    <xf numFmtId="0" fontId="3" fillId="0" borderId="0" xfId="0" applyFont="1" applyBorder="1"/>
    <xf numFmtId="2" fontId="0" fillId="0" borderId="0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2" fontId="0" fillId="0" borderId="0" xfId="0" applyNumberFormat="1" applyBorder="1"/>
    <xf numFmtId="0" fontId="0" fillId="0" borderId="2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0" fontId="7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10" fillId="0" borderId="0" xfId="4" applyFont="1"/>
    <xf numFmtId="0" fontId="9" fillId="0" borderId="0" xfId="4"/>
    <xf numFmtId="0" fontId="11" fillId="7" borderId="4" xfId="4" applyFont="1" applyFill="1" applyBorder="1" applyAlignment="1">
      <alignment vertical="top" wrapText="1"/>
    </xf>
    <xf numFmtId="0" fontId="13" fillId="0" borderId="5" xfId="4" applyFont="1" applyBorder="1" applyAlignment="1">
      <alignment vertical="top" wrapText="1"/>
    </xf>
    <xf numFmtId="0" fontId="13" fillId="0" borderId="7" xfId="4" applyFont="1" applyBorder="1" applyAlignment="1">
      <alignment vertical="top" wrapText="1"/>
    </xf>
    <xf numFmtId="0" fontId="13" fillId="0" borderId="8" xfId="4" applyFont="1" applyBorder="1" applyAlignment="1">
      <alignment vertical="top" wrapText="1"/>
    </xf>
    <xf numFmtId="0" fontId="13" fillId="0" borderId="8" xfId="4" applyFont="1" applyFill="1" applyBorder="1" applyAlignment="1">
      <alignment vertical="top" wrapText="1"/>
    </xf>
    <xf numFmtId="0" fontId="13" fillId="0" borderId="6" xfId="4" applyFont="1" applyBorder="1" applyAlignment="1">
      <alignment horizontal="left" vertical="top" wrapText="1"/>
    </xf>
    <xf numFmtId="0" fontId="13" fillId="0" borderId="9" xfId="4" applyFont="1" applyBorder="1" applyAlignment="1">
      <alignment horizontal="left" vertical="top" wrapText="1"/>
    </xf>
    <xf numFmtId="0" fontId="11" fillId="7" borderId="5" xfId="4" applyFont="1" applyFill="1" applyBorder="1" applyAlignment="1">
      <alignment vertical="top" wrapText="1"/>
    </xf>
    <xf numFmtId="0" fontId="16" fillId="7" borderId="7" xfId="4" applyFont="1" applyFill="1" applyBorder="1" applyAlignment="1">
      <alignment vertical="top" wrapText="1"/>
    </xf>
    <xf numFmtId="0" fontId="13" fillId="0" borderId="5" xfId="4" applyFont="1" applyFill="1" applyBorder="1" applyAlignment="1">
      <alignment vertical="top" wrapText="1"/>
    </xf>
    <xf numFmtId="0" fontId="13" fillId="0" borderId="7" xfId="4" applyFont="1" applyFill="1" applyBorder="1" applyAlignment="1">
      <alignment vertical="top" wrapText="1"/>
    </xf>
    <xf numFmtId="0" fontId="9" fillId="0" borderId="0" xfId="4" applyFill="1"/>
    <xf numFmtId="0" fontId="13" fillId="0" borderId="10" xfId="4" applyFont="1" applyBorder="1" applyAlignment="1">
      <alignment vertical="top" wrapText="1"/>
    </xf>
    <xf numFmtId="0" fontId="13" fillId="0" borderId="11" xfId="4" applyFont="1" applyBorder="1" applyAlignment="1">
      <alignment vertical="top" wrapText="1"/>
    </xf>
    <xf numFmtId="0" fontId="18" fillId="0" borderId="7" xfId="4" applyFont="1" applyBorder="1" applyAlignment="1">
      <alignment vertical="top" wrapText="1"/>
    </xf>
    <xf numFmtId="0" fontId="13" fillId="0" borderId="14" xfId="4" applyFont="1" applyBorder="1" applyAlignment="1">
      <alignment vertical="top" wrapText="1"/>
    </xf>
    <xf numFmtId="0" fontId="13" fillId="0" borderId="15" xfId="4" applyFont="1" applyBorder="1" applyAlignment="1">
      <alignment vertical="top" wrapText="1"/>
    </xf>
    <xf numFmtId="0" fontId="13" fillId="0" borderId="16" xfId="4" applyFont="1" applyBorder="1" applyAlignment="1">
      <alignment vertical="top" wrapText="1"/>
    </xf>
    <xf numFmtId="0" fontId="12" fillId="7" borderId="17" xfId="4" applyFont="1" applyFill="1" applyBorder="1" applyAlignment="1">
      <alignment horizontal="center" vertical="top" wrapText="1"/>
    </xf>
    <xf numFmtId="0" fontId="9" fillId="0" borderId="9" xfId="4" applyBorder="1" applyAlignment="1">
      <alignment wrapText="1"/>
    </xf>
    <xf numFmtId="0" fontId="13" fillId="0" borderId="8" xfId="4" applyFont="1" applyBorder="1" applyAlignment="1">
      <alignment horizontal="left" vertical="top" wrapText="1"/>
    </xf>
    <xf numFmtId="0" fontId="0" fillId="8" borderId="0" xfId="0" applyFill="1" applyBorder="1" applyAlignment="1">
      <alignment horizontal="left"/>
    </xf>
    <xf numFmtId="49" fontId="0" fillId="8" borderId="0" xfId="0" applyNumberFormat="1" applyFill="1" applyBorder="1"/>
    <xf numFmtId="0" fontId="0" fillId="8" borderId="0" xfId="0" applyFill="1" applyBorder="1"/>
    <xf numFmtId="2" fontId="0" fillId="8" borderId="0" xfId="0" applyNumberFormat="1" applyFill="1" applyBorder="1" applyAlignment="1">
      <alignment horizontal="center"/>
    </xf>
    <xf numFmtId="164" fontId="0" fillId="8" borderId="0" xfId="0" applyNumberFormat="1" applyFill="1" applyBorder="1" applyAlignment="1">
      <alignment horizontal="center"/>
    </xf>
    <xf numFmtId="1" fontId="0" fillId="8" borderId="0" xfId="0" applyNumberFormat="1" applyFill="1" applyBorder="1" applyAlignment="1">
      <alignment horizontal="center"/>
    </xf>
    <xf numFmtId="0" fontId="0" fillId="8" borderId="2" xfId="0" applyFill="1" applyBorder="1" applyAlignment="1">
      <alignment horizontal="left"/>
    </xf>
    <xf numFmtId="49" fontId="0" fillId="8" borderId="2" xfId="0" applyNumberFormat="1" applyFill="1" applyBorder="1"/>
    <xf numFmtId="0" fontId="0" fillId="8" borderId="2" xfId="0" applyFill="1" applyBorder="1"/>
    <xf numFmtId="2" fontId="0" fillId="8" borderId="2" xfId="0" applyNumberFormat="1" applyFill="1" applyBorder="1" applyAlignment="1">
      <alignment horizontal="center"/>
    </xf>
    <xf numFmtId="164" fontId="0" fillId="8" borderId="2" xfId="0" applyNumberFormat="1" applyFill="1" applyBorder="1" applyAlignment="1">
      <alignment horizontal="center"/>
    </xf>
    <xf numFmtId="1" fontId="0" fillId="8" borderId="2" xfId="0" applyNumberFormat="1" applyFill="1" applyBorder="1" applyAlignment="1">
      <alignment horizontal="center"/>
    </xf>
    <xf numFmtId="0" fontId="0" fillId="10" borderId="2" xfId="0" applyFill="1" applyBorder="1" applyAlignment="1">
      <alignment horizontal="left"/>
    </xf>
    <xf numFmtId="49" fontId="0" fillId="10" borderId="2" xfId="0" applyNumberFormat="1" applyFill="1" applyBorder="1"/>
    <xf numFmtId="0" fontId="0" fillId="10" borderId="2" xfId="0" applyFill="1" applyBorder="1"/>
    <xf numFmtId="2" fontId="0" fillId="10" borderId="2" xfId="0" applyNumberFormat="1" applyFill="1" applyBorder="1" applyAlignment="1">
      <alignment horizontal="center"/>
    </xf>
    <xf numFmtId="164" fontId="0" fillId="10" borderId="2" xfId="0" applyNumberFormat="1" applyFill="1" applyBorder="1" applyAlignment="1">
      <alignment horizontal="center"/>
    </xf>
    <xf numFmtId="1" fontId="0" fillId="10" borderId="2" xfId="0" applyNumberFormat="1" applyFill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left"/>
    </xf>
    <xf numFmtId="49" fontId="2" fillId="0" borderId="0" xfId="0" applyNumberFormat="1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0" fillId="5" borderId="0" xfId="0" applyFill="1" applyBorder="1"/>
    <xf numFmtId="0" fontId="0" fillId="5" borderId="0" xfId="0" applyFill="1" applyBorder="1" applyAlignment="1">
      <alignment horizontal="left"/>
    </xf>
    <xf numFmtId="49" fontId="0" fillId="5" borderId="0" xfId="0" applyNumberFormat="1" applyFill="1" applyBorder="1"/>
    <xf numFmtId="164" fontId="0" fillId="5" borderId="0" xfId="0" applyNumberFormat="1" applyFill="1" applyBorder="1" applyAlignment="1">
      <alignment horizontal="center"/>
    </xf>
    <xf numFmtId="1" fontId="0" fillId="5" borderId="0" xfId="0" applyNumberFormat="1" applyFill="1" applyBorder="1" applyAlignment="1">
      <alignment horizontal="center"/>
    </xf>
    <xf numFmtId="2" fontId="0" fillId="5" borderId="0" xfId="0" applyNumberFormat="1" applyFill="1" applyBorder="1" applyAlignment="1">
      <alignment horizontal="center"/>
    </xf>
    <xf numFmtId="0" fontId="0" fillId="9" borderId="0" xfId="0" applyFill="1" applyBorder="1"/>
    <xf numFmtId="0" fontId="0" fillId="9" borderId="0" xfId="0" applyFill="1" applyBorder="1" applyAlignment="1">
      <alignment horizontal="left"/>
    </xf>
    <xf numFmtId="49" fontId="0" fillId="9" borderId="0" xfId="0" applyNumberFormat="1" applyFill="1" applyBorder="1"/>
    <xf numFmtId="164" fontId="0" fillId="9" borderId="0" xfId="0" applyNumberFormat="1" applyFill="1" applyBorder="1" applyAlignment="1">
      <alignment horizontal="center"/>
    </xf>
    <xf numFmtId="1" fontId="0" fillId="9" borderId="0" xfId="0" applyNumberFormat="1" applyFill="1" applyBorder="1" applyAlignment="1">
      <alignment horizontal="center"/>
    </xf>
    <xf numFmtId="2" fontId="0" fillId="9" borderId="0" xfId="0" applyNumberFormat="1" applyFill="1" applyBorder="1" applyAlignment="1">
      <alignment horizontal="center"/>
    </xf>
    <xf numFmtId="0" fontId="0" fillId="10" borderId="0" xfId="0" applyFill="1" applyBorder="1"/>
    <xf numFmtId="0" fontId="0" fillId="10" borderId="0" xfId="0" applyFill="1" applyBorder="1" applyAlignment="1">
      <alignment horizontal="left"/>
    </xf>
    <xf numFmtId="49" fontId="0" fillId="10" borderId="0" xfId="0" applyNumberFormat="1" applyFill="1" applyBorder="1"/>
    <xf numFmtId="164" fontId="0" fillId="10" borderId="0" xfId="0" applyNumberFormat="1" applyFill="1" applyBorder="1" applyAlignment="1">
      <alignment horizontal="center"/>
    </xf>
    <xf numFmtId="1" fontId="0" fillId="10" borderId="0" xfId="0" applyNumberFormat="1" applyFill="1" applyBorder="1" applyAlignment="1">
      <alignment horizontal="center"/>
    </xf>
    <xf numFmtId="2" fontId="0" fillId="10" borderId="0" xfId="0" applyNumberFormat="1" applyFill="1" applyBorder="1" applyAlignment="1">
      <alignment horizontal="center"/>
    </xf>
    <xf numFmtId="0" fontId="0" fillId="0" borderId="0" xfId="0" applyFill="1" applyBorder="1"/>
    <xf numFmtId="0" fontId="0" fillId="0" borderId="0" xfId="0" applyFill="1" applyBorder="1" applyAlignment="1">
      <alignment horizontal="left"/>
    </xf>
    <xf numFmtId="49" fontId="0" fillId="0" borderId="0" xfId="0" applyNumberFormat="1" applyFill="1" applyBorder="1"/>
    <xf numFmtId="164" fontId="0" fillId="0" borderId="0" xfId="0" applyNumberFormat="1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0" fontId="20" fillId="0" borderId="0" xfId="0" applyFont="1" applyFill="1" applyBorder="1" applyAlignment="1">
      <alignment horizontal="left"/>
    </xf>
    <xf numFmtId="49" fontId="20" fillId="0" borderId="0" xfId="0" applyNumberFormat="1" applyFont="1" applyFill="1" applyBorder="1"/>
    <xf numFmtId="0" fontId="20" fillId="0" borderId="0" xfId="0" applyFont="1" applyFill="1" applyBorder="1"/>
    <xf numFmtId="164" fontId="20" fillId="0" borderId="0" xfId="0" applyNumberFormat="1" applyFont="1" applyFill="1" applyBorder="1" applyAlignment="1">
      <alignment horizontal="center"/>
    </xf>
    <xf numFmtId="1" fontId="20" fillId="0" borderId="0" xfId="0" applyNumberFormat="1" applyFont="1" applyFill="1" applyBorder="1" applyAlignment="1">
      <alignment horizontal="center"/>
    </xf>
    <xf numFmtId="2" fontId="20" fillId="0" borderId="0" xfId="0" applyNumberFormat="1" applyFont="1" applyFill="1" applyBorder="1" applyAlignment="1">
      <alignment horizontal="center"/>
    </xf>
    <xf numFmtId="9" fontId="20" fillId="0" borderId="0" xfId="1" applyFont="1" applyFill="1" applyBorder="1" applyAlignment="1">
      <alignment horizontal="center"/>
    </xf>
    <xf numFmtId="166" fontId="20" fillId="0" borderId="0" xfId="0" applyNumberFormat="1" applyFont="1" applyFill="1" applyBorder="1" applyAlignment="1">
      <alignment horizontal="center"/>
    </xf>
    <xf numFmtId="0" fontId="23" fillId="0" borderId="0" xfId="0" applyFont="1" applyFill="1" applyBorder="1"/>
    <xf numFmtId="0" fontId="23" fillId="0" borderId="0" xfId="0" applyFont="1" applyFill="1" applyBorder="1" applyAlignment="1">
      <alignment horizontal="left"/>
    </xf>
    <xf numFmtId="49" fontId="23" fillId="0" borderId="0" xfId="0" applyNumberFormat="1" applyFont="1" applyFill="1" applyBorder="1"/>
    <xf numFmtId="164" fontId="23" fillId="0" borderId="0" xfId="0" applyNumberFormat="1" applyFont="1" applyFill="1" applyBorder="1" applyAlignment="1">
      <alignment horizontal="center"/>
    </xf>
    <xf numFmtId="1" fontId="23" fillId="0" borderId="0" xfId="0" applyNumberFormat="1" applyFont="1" applyFill="1" applyBorder="1" applyAlignment="1">
      <alignment horizontal="center"/>
    </xf>
    <xf numFmtId="2" fontId="23" fillId="0" borderId="0" xfId="0" applyNumberFormat="1" applyFont="1" applyFill="1" applyBorder="1" applyAlignment="1">
      <alignment horizontal="center"/>
    </xf>
    <xf numFmtId="0" fontId="24" fillId="0" borderId="0" xfId="0" applyFont="1" applyFill="1" applyBorder="1"/>
    <xf numFmtId="0" fontId="0" fillId="9" borderId="2" xfId="0" applyFill="1" applyBorder="1"/>
    <xf numFmtId="0" fontId="0" fillId="9" borderId="2" xfId="0" applyFill="1" applyBorder="1" applyAlignment="1">
      <alignment horizontal="left"/>
    </xf>
    <xf numFmtId="49" fontId="0" fillId="9" borderId="2" xfId="0" applyNumberFormat="1" applyFill="1" applyBorder="1"/>
    <xf numFmtId="164" fontId="0" fillId="9" borderId="2" xfId="0" applyNumberFormat="1" applyFill="1" applyBorder="1" applyAlignment="1">
      <alignment horizontal="center"/>
    </xf>
    <xf numFmtId="1" fontId="0" fillId="9" borderId="2" xfId="0" applyNumberFormat="1" applyFill="1" applyBorder="1" applyAlignment="1">
      <alignment horizontal="center"/>
    </xf>
    <xf numFmtId="2" fontId="0" fillId="9" borderId="2" xfId="0" applyNumberFormat="1" applyFill="1" applyBorder="1" applyAlignment="1">
      <alignment horizontal="center"/>
    </xf>
    <xf numFmtId="0" fontId="0" fillId="5" borderId="2" xfId="0" applyFill="1" applyBorder="1"/>
    <xf numFmtId="0" fontId="0" fillId="5" borderId="2" xfId="0" applyFill="1" applyBorder="1" applyAlignment="1">
      <alignment horizontal="left"/>
    </xf>
    <xf numFmtId="49" fontId="0" fillId="5" borderId="2" xfId="0" applyNumberFormat="1" applyFill="1" applyBorder="1"/>
    <xf numFmtId="164" fontId="0" fillId="5" borderId="2" xfId="0" applyNumberFormat="1" applyFill="1" applyBorder="1" applyAlignment="1">
      <alignment horizontal="center"/>
    </xf>
    <xf numFmtId="1" fontId="0" fillId="5" borderId="2" xfId="0" applyNumberFormat="1" applyFill="1" applyBorder="1" applyAlignment="1">
      <alignment horizontal="center"/>
    </xf>
    <xf numFmtId="2" fontId="0" fillId="5" borderId="2" xfId="0" applyNumberFormat="1" applyFill="1" applyBorder="1" applyAlignment="1">
      <alignment horizontal="center"/>
    </xf>
    <xf numFmtId="0" fontId="5" fillId="6" borderId="0" xfId="2" applyFont="1" applyFill="1" applyBorder="1" applyAlignment="1">
      <alignment horizontal="left"/>
    </xf>
    <xf numFmtId="0" fontId="2" fillId="3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6" fillId="0" borderId="0" xfId="3" applyBorder="1" applyAlignment="1">
      <alignment horizontal="left"/>
    </xf>
    <xf numFmtId="49" fontId="25" fillId="0" borderId="0" xfId="0" applyNumberFormat="1" applyFont="1" applyFill="1" applyAlignment="1"/>
    <xf numFmtId="0" fontId="25" fillId="0" borderId="0" xfId="0" applyFont="1" applyFill="1" applyAlignment="1">
      <alignment horizontal="center"/>
    </xf>
    <xf numFmtId="1" fontId="26" fillId="0" borderId="0" xfId="0" applyNumberFormat="1" applyFont="1" applyBorder="1" applyAlignment="1">
      <alignment horizontal="left"/>
    </xf>
    <xf numFmtId="2" fontId="0" fillId="0" borderId="0" xfId="0" applyNumberFormat="1" applyFont="1" applyBorder="1" applyAlignment="1">
      <alignment horizontal="center"/>
    </xf>
    <xf numFmtId="49" fontId="0" fillId="0" borderId="0" xfId="0" applyNumberFormat="1" applyFont="1"/>
    <xf numFmtId="49" fontId="0" fillId="0" borderId="2" xfId="0" applyNumberFormat="1" applyFont="1" applyBorder="1"/>
    <xf numFmtId="2" fontId="0" fillId="0" borderId="2" xfId="0" applyNumberFormat="1" applyFont="1" applyBorder="1" applyAlignment="1">
      <alignment horizontal="center"/>
    </xf>
    <xf numFmtId="0" fontId="0" fillId="0" borderId="0" xfId="0" applyFont="1"/>
    <xf numFmtId="0" fontId="25" fillId="0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167" fontId="26" fillId="0" borderId="0" xfId="0" applyNumberFormat="1" applyFont="1" applyBorder="1" applyAlignment="1">
      <alignment horizontal="center"/>
    </xf>
    <xf numFmtId="2" fontId="0" fillId="0" borderId="0" xfId="0" applyNumberFormat="1" applyFont="1" applyAlignment="1">
      <alignment horizontal="center"/>
    </xf>
    <xf numFmtId="0" fontId="0" fillId="0" borderId="3" xfId="0" applyFont="1" applyBorder="1" applyAlignment="1">
      <alignment horizontal="center"/>
    </xf>
    <xf numFmtId="167" fontId="26" fillId="0" borderId="2" xfId="0" applyNumberFormat="1" applyFont="1" applyBorder="1" applyAlignment="1">
      <alignment horizontal="center"/>
    </xf>
    <xf numFmtId="0" fontId="27" fillId="11" borderId="0" xfId="0" applyFont="1" applyFill="1" applyBorder="1"/>
    <xf numFmtId="0" fontId="28" fillId="0" borderId="0" xfId="3" applyFont="1" applyBorder="1" applyAlignment="1">
      <alignment horizontal="left"/>
    </xf>
    <xf numFmtId="2" fontId="28" fillId="0" borderId="0" xfId="0" applyNumberFormat="1" applyFont="1" applyBorder="1" applyAlignment="1">
      <alignment horizontal="center"/>
    </xf>
    <xf numFmtId="164" fontId="28" fillId="0" borderId="0" xfId="0" applyNumberFormat="1" applyFont="1" applyBorder="1" applyAlignment="1">
      <alignment horizontal="center"/>
    </xf>
    <xf numFmtId="1" fontId="28" fillId="0" borderId="0" xfId="0" applyNumberFormat="1" applyFont="1" applyBorder="1" applyAlignment="1">
      <alignment horizontal="center"/>
    </xf>
    <xf numFmtId="0" fontId="29" fillId="0" borderId="0" xfId="0" applyFont="1" applyBorder="1"/>
    <xf numFmtId="0" fontId="30" fillId="11" borderId="0" xfId="2" applyFont="1" applyFill="1" applyBorder="1" applyAlignment="1">
      <alignment horizontal="left"/>
    </xf>
    <xf numFmtId="49" fontId="0" fillId="0" borderId="18" xfId="0" applyNumberFormat="1" applyFill="1" applyBorder="1"/>
    <xf numFmtId="0" fontId="6" fillId="0" borderId="18" xfId="3" applyBorder="1" applyAlignment="1">
      <alignment horizontal="left"/>
    </xf>
    <xf numFmtId="0" fontId="0" fillId="0" borderId="0" xfId="0" applyBorder="1" applyAlignment="1">
      <alignment horizontal="center"/>
    </xf>
    <xf numFmtId="167" fontId="0" fillId="0" borderId="0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167" fontId="0" fillId="0" borderId="2" xfId="0" applyNumberFormat="1" applyBorder="1" applyAlignment="1">
      <alignment horizontal="center"/>
    </xf>
    <xf numFmtId="0" fontId="5" fillId="0" borderId="0" xfId="2" applyFont="1" applyAlignment="1">
      <alignment horizontal="left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0" fillId="0" borderId="0" xfId="0" applyNumberFormat="1" applyBorder="1" applyAlignment="1">
      <alignment horizontal="center"/>
    </xf>
    <xf numFmtId="0" fontId="0" fillId="0" borderId="0" xfId="0" applyFill="1"/>
    <xf numFmtId="0" fontId="0" fillId="0" borderId="0" xfId="0" applyNumberFormat="1" applyFill="1" applyBorder="1" applyAlignment="1">
      <alignment horizontal="center"/>
    </xf>
    <xf numFmtId="0" fontId="6" fillId="0" borderId="0" xfId="3" applyBorder="1" applyAlignment="1">
      <alignment horizontal="center"/>
    </xf>
    <xf numFmtId="164" fontId="6" fillId="0" borderId="0" xfId="3" applyNumberFormat="1" applyBorder="1" applyAlignment="1">
      <alignment horizontal="center"/>
    </xf>
    <xf numFmtId="0" fontId="0" fillId="0" borderId="19" xfId="0" applyBorder="1" applyAlignment="1">
      <alignment horizontal="center"/>
    </xf>
    <xf numFmtId="0" fontId="1" fillId="0" borderId="19" xfId="5" applyBorder="1"/>
    <xf numFmtId="0" fontId="1" fillId="0" borderId="0" xfId="5"/>
    <xf numFmtId="0" fontId="1" fillId="0" borderId="19" xfId="5" applyBorder="1" applyAlignment="1">
      <alignment horizontal="center"/>
    </xf>
    <xf numFmtId="0" fontId="1" fillId="0" borderId="19" xfId="5" applyFont="1" applyBorder="1"/>
    <xf numFmtId="0" fontId="0" fillId="0" borderId="0" xfId="0" applyNumberFormat="1" applyFont="1" applyFill="1" applyBorder="1" applyAlignment="1" applyProtection="1">
      <alignment horizontal="right"/>
    </xf>
    <xf numFmtId="0" fontId="1" fillId="0" borderId="0" xfId="5" applyFill="1"/>
    <xf numFmtId="14" fontId="0" fillId="0" borderId="0" xfId="0" applyNumberFormat="1" applyFill="1"/>
    <xf numFmtId="164" fontId="1" fillId="0" borderId="0" xfId="5" applyNumberFormat="1" applyFill="1" applyBorder="1"/>
    <xf numFmtId="2" fontId="1" fillId="0" borderId="0" xfId="5" applyNumberFormat="1" applyFill="1" applyAlignment="1">
      <alignment horizontal="center"/>
    </xf>
    <xf numFmtId="0" fontId="1" fillId="0" borderId="0" xfId="5" applyFill="1" applyAlignment="1">
      <alignment horizontal="center"/>
    </xf>
    <xf numFmtId="0" fontId="1" fillId="0" borderId="0" xfId="5" applyFont="1" applyFill="1"/>
    <xf numFmtId="164" fontId="0" fillId="0" borderId="0" xfId="0" applyNumberFormat="1" applyFont="1" applyFill="1" applyBorder="1" applyAlignment="1" applyProtection="1"/>
    <xf numFmtId="2" fontId="0" fillId="0" borderId="0" xfId="0" applyNumberFormat="1" applyFont="1" applyFill="1" applyBorder="1" applyAlignment="1" applyProtection="1"/>
    <xf numFmtId="165" fontId="0" fillId="0" borderId="0" xfId="0" applyNumberFormat="1" applyFont="1" applyFill="1" applyBorder="1" applyAlignment="1" applyProtection="1"/>
    <xf numFmtId="2" fontId="0" fillId="0" borderId="0" xfId="0" applyNumberFormat="1" applyFont="1" applyFill="1" applyBorder="1" applyAlignment="1" applyProtection="1">
      <alignment horizontal="center"/>
    </xf>
    <xf numFmtId="164" fontId="0" fillId="0" borderId="0" xfId="0" applyNumberFormat="1" applyFont="1" applyFill="1" applyBorder="1" applyAlignment="1" applyProtection="1">
      <alignment horizontal="center"/>
    </xf>
    <xf numFmtId="168" fontId="0" fillId="0" borderId="0" xfId="0" applyNumberFormat="1" applyFont="1" applyFill="1" applyBorder="1" applyAlignment="1" applyProtection="1"/>
    <xf numFmtId="1" fontId="0" fillId="0" borderId="0" xfId="0" applyNumberFormat="1" applyFont="1" applyFill="1" applyBorder="1" applyAlignment="1" applyProtection="1"/>
    <xf numFmtId="164" fontId="0" fillId="0" borderId="0" xfId="0" applyNumberFormat="1" applyFill="1" applyBorder="1"/>
    <xf numFmtId="0" fontId="0" fillId="0" borderId="0" xfId="0" applyFill="1" applyAlignment="1">
      <alignment horizontal="center"/>
    </xf>
    <xf numFmtId="0" fontId="1" fillId="0" borderId="19" xfId="5" applyFill="1" applyBorder="1"/>
    <xf numFmtId="2" fontId="0" fillId="0" borderId="0" xfId="0" applyNumberFormat="1" applyFont="1"/>
    <xf numFmtId="49" fontId="0" fillId="13" borderId="0" xfId="0" applyNumberFormat="1" applyFont="1" applyFill="1" applyBorder="1"/>
    <xf numFmtId="49" fontId="25" fillId="13" borderId="0" xfId="0" applyNumberFormat="1" applyFont="1" applyFill="1" applyAlignment="1"/>
    <xf numFmtId="0" fontId="32" fillId="16" borderId="0" xfId="0" applyFont="1" applyFill="1" applyBorder="1"/>
    <xf numFmtId="0" fontId="33" fillId="0" borderId="0" xfId="0" applyFont="1" applyAlignment="1">
      <alignment horizontal="left"/>
    </xf>
    <xf numFmtId="0" fontId="33" fillId="0" borderId="0" xfId="0" applyFont="1" applyAlignment="1">
      <alignment horizontal="center"/>
    </xf>
    <xf numFmtId="0" fontId="33" fillId="0" borderId="0" xfId="0" applyFont="1" applyAlignment="1"/>
    <xf numFmtId="9" fontId="33" fillId="0" borderId="0" xfId="0" applyNumberFormat="1" applyFont="1" applyAlignment="1"/>
    <xf numFmtId="0" fontId="34" fillId="0" borderId="0" xfId="0" applyFont="1" applyAlignment="1">
      <alignment horizontal="left"/>
    </xf>
    <xf numFmtId="0" fontId="34" fillId="0" borderId="0" xfId="0" applyFont="1"/>
    <xf numFmtId="14" fontId="35" fillId="4" borderId="0" xfId="0" applyNumberFormat="1" applyFont="1" applyFill="1" applyAlignment="1">
      <alignment horizontal="center"/>
    </xf>
    <xf numFmtId="2" fontId="34" fillId="0" borderId="0" xfId="0" applyNumberFormat="1" applyFont="1" applyAlignment="1">
      <alignment horizontal="center"/>
    </xf>
    <xf numFmtId="0" fontId="34" fillId="0" borderId="2" xfId="0" applyFont="1" applyBorder="1"/>
    <xf numFmtId="14" fontId="35" fillId="4" borderId="2" xfId="0" applyNumberFormat="1" applyFont="1" applyFill="1" applyBorder="1" applyAlignment="1">
      <alignment horizontal="center"/>
    </xf>
    <xf numFmtId="2" fontId="34" fillId="0" borderId="2" xfId="0" applyNumberFormat="1" applyFont="1" applyBorder="1" applyAlignment="1">
      <alignment horizontal="center"/>
    </xf>
    <xf numFmtId="0" fontId="33" fillId="0" borderId="0" xfId="0" applyFont="1" applyBorder="1"/>
    <xf numFmtId="14" fontId="36" fillId="4" borderId="0" xfId="0" applyNumberFormat="1" applyFont="1" applyFill="1" applyBorder="1" applyAlignment="1">
      <alignment horizontal="center"/>
    </xf>
    <xf numFmtId="2" fontId="33" fillId="0" borderId="0" xfId="0" applyNumberFormat="1" applyFont="1" applyBorder="1" applyAlignment="1">
      <alignment horizontal="center"/>
    </xf>
    <xf numFmtId="0" fontId="37" fillId="12" borderId="19" xfId="0" applyFont="1" applyFill="1" applyBorder="1" applyAlignment="1">
      <alignment horizontal="left"/>
    </xf>
    <xf numFmtId="0" fontId="37" fillId="12" borderId="19" xfId="0" applyFont="1" applyFill="1" applyBorder="1" applyAlignment="1">
      <alignment horizontal="center"/>
    </xf>
    <xf numFmtId="2" fontId="37" fillId="12" borderId="19" xfId="0" applyNumberFormat="1" applyFont="1" applyFill="1" applyBorder="1" applyAlignment="1">
      <alignment horizontal="center"/>
    </xf>
    <xf numFmtId="165" fontId="37" fillId="12" borderId="19" xfId="0" applyNumberFormat="1" applyFont="1" applyFill="1" applyBorder="1" applyAlignment="1">
      <alignment horizontal="center"/>
    </xf>
    <xf numFmtId="164" fontId="37" fillId="12" borderId="20" xfId="0" applyNumberFormat="1" applyFont="1" applyFill="1" applyBorder="1" applyAlignment="1">
      <alignment horizontal="center"/>
    </xf>
    <xf numFmtId="0" fontId="37" fillId="0" borderId="0" xfId="0" applyFont="1" applyFill="1"/>
    <xf numFmtId="0" fontId="37" fillId="12" borderId="0" xfId="0" applyFont="1" applyFill="1"/>
    <xf numFmtId="0" fontId="34" fillId="0" borderId="0" xfId="0" applyFont="1" applyBorder="1"/>
    <xf numFmtId="14" fontId="35" fillId="4" borderId="0" xfId="0" applyNumberFormat="1" applyFont="1" applyFill="1" applyBorder="1" applyAlignment="1">
      <alignment horizontal="center"/>
    </xf>
    <xf numFmtId="2" fontId="34" fillId="0" borderId="0" xfId="0" applyNumberFormat="1" applyFont="1" applyBorder="1" applyAlignment="1">
      <alignment horizontal="center"/>
    </xf>
    <xf numFmtId="0" fontId="33" fillId="0" borderId="2" xfId="0" applyFont="1" applyFill="1" applyBorder="1"/>
    <xf numFmtId="14" fontId="35" fillId="0" borderId="2" xfId="0" applyNumberFormat="1" applyFont="1" applyFill="1" applyBorder="1" applyAlignment="1">
      <alignment horizontal="center"/>
    </xf>
    <xf numFmtId="2" fontId="34" fillId="0" borderId="2" xfId="0" applyNumberFormat="1" applyFont="1" applyFill="1" applyBorder="1" applyAlignment="1">
      <alignment horizontal="center"/>
    </xf>
    <xf numFmtId="14" fontId="35" fillId="14" borderId="0" xfId="0" applyNumberFormat="1" applyFont="1" applyFill="1" applyAlignment="1">
      <alignment horizontal="center"/>
    </xf>
    <xf numFmtId="14" fontId="35" fillId="14" borderId="2" xfId="0" applyNumberFormat="1" applyFont="1" applyFill="1" applyBorder="1" applyAlignment="1">
      <alignment horizontal="center"/>
    </xf>
    <xf numFmtId="14" fontId="35" fillId="15" borderId="0" xfId="0" applyNumberFormat="1" applyFont="1" applyFill="1" applyAlignment="1">
      <alignment horizontal="center"/>
    </xf>
    <xf numFmtId="14" fontId="35" fillId="15" borderId="2" xfId="0" applyNumberFormat="1" applyFont="1" applyFill="1" applyBorder="1" applyAlignment="1">
      <alignment horizontal="center"/>
    </xf>
    <xf numFmtId="14" fontId="35" fillId="10" borderId="0" xfId="0" applyNumberFormat="1" applyFont="1" applyFill="1" applyAlignment="1">
      <alignment horizontal="center"/>
    </xf>
    <xf numFmtId="14" fontId="35" fillId="10" borderId="2" xfId="0" applyNumberFormat="1" applyFont="1" applyFill="1" applyBorder="1" applyAlignment="1">
      <alignment horizontal="center"/>
    </xf>
    <xf numFmtId="0" fontId="33" fillId="0" borderId="0" xfId="0" applyFont="1"/>
    <xf numFmtId="14" fontId="36" fillId="0" borderId="0" xfId="0" applyNumberFormat="1" applyFont="1" applyFill="1" applyBorder="1" applyAlignment="1">
      <alignment horizontal="center"/>
    </xf>
    <xf numFmtId="2" fontId="33" fillId="0" borderId="0" xfId="0" applyNumberFormat="1" applyFont="1" applyFill="1" applyBorder="1" applyAlignment="1">
      <alignment horizontal="center"/>
    </xf>
    <xf numFmtId="0" fontId="33" fillId="0" borderId="0" xfId="0" applyFont="1" applyFill="1" applyBorder="1"/>
    <xf numFmtId="0" fontId="32" fillId="16" borderId="0" xfId="0" applyFont="1" applyFill="1"/>
    <xf numFmtId="0" fontId="32" fillId="16" borderId="19" xfId="0" applyFont="1" applyFill="1" applyBorder="1" applyAlignment="1">
      <alignment horizontal="center"/>
    </xf>
    <xf numFmtId="2" fontId="38" fillId="16" borderId="0" xfId="0" applyNumberFormat="1" applyFont="1" applyFill="1" applyBorder="1" applyAlignment="1">
      <alignment horizontal="center"/>
    </xf>
    <xf numFmtId="0" fontId="34" fillId="0" borderId="0" xfId="0" applyFont="1" applyFill="1" applyBorder="1"/>
    <xf numFmtId="14" fontId="35" fillId="0" borderId="0" xfId="0" applyNumberFormat="1" applyFont="1" applyFill="1" applyBorder="1" applyAlignment="1">
      <alignment horizontal="center"/>
    </xf>
    <xf numFmtId="2" fontId="34" fillId="0" borderId="0" xfId="0" applyNumberFormat="1" applyFont="1" applyFill="1" applyBorder="1" applyAlignment="1">
      <alignment horizontal="center"/>
    </xf>
    <xf numFmtId="0" fontId="37" fillId="16" borderId="19" xfId="0" applyFont="1" applyFill="1" applyBorder="1" applyAlignment="1">
      <alignment horizontal="center"/>
    </xf>
    <xf numFmtId="0" fontId="35" fillId="0" borderId="0" xfId="0" applyFont="1"/>
    <xf numFmtId="0" fontId="35" fillId="0" borderId="2" xfId="0" applyFont="1" applyBorder="1"/>
    <xf numFmtId="0" fontId="36" fillId="0" borderId="0" xfId="0" applyFont="1" applyBorder="1"/>
    <xf numFmtId="0" fontId="35" fillId="0" borderId="0" xfId="0" applyFont="1" applyBorder="1"/>
    <xf numFmtId="0" fontId="35" fillId="0" borderId="2" xfId="0" applyFont="1" applyFill="1" applyBorder="1"/>
    <xf numFmtId="0" fontId="35" fillId="0" borderId="0" xfId="0" applyFont="1" applyFill="1"/>
    <xf numFmtId="0" fontId="36" fillId="0" borderId="0" xfId="0" applyFont="1" applyFill="1"/>
    <xf numFmtId="0" fontId="38" fillId="16" borderId="0" xfId="0" applyFont="1" applyFill="1" applyBorder="1"/>
    <xf numFmtId="0" fontId="38" fillId="16" borderId="0" xfId="0" applyFont="1" applyFill="1"/>
    <xf numFmtId="0" fontId="35" fillId="0" borderId="0" xfId="0" applyFont="1" applyFill="1" applyBorder="1"/>
    <xf numFmtId="0" fontId="31" fillId="0" borderId="0" xfId="3" applyFont="1" applyBorder="1" applyAlignment="1">
      <alignment horizontal="left"/>
    </xf>
    <xf numFmtId="0" fontId="31" fillId="0" borderId="0" xfId="3" applyFont="1" applyBorder="1" applyAlignment="1">
      <alignment horizontal="center"/>
    </xf>
    <xf numFmtId="2" fontId="31" fillId="0" borderId="0" xfId="0" applyNumberFormat="1" applyFont="1" applyBorder="1" applyAlignment="1">
      <alignment horizontal="center"/>
    </xf>
    <xf numFmtId="164" fontId="31" fillId="0" borderId="0" xfId="0" applyNumberFormat="1" applyFont="1" applyBorder="1" applyAlignment="1">
      <alignment horizontal="center"/>
    </xf>
    <xf numFmtId="1" fontId="31" fillId="0" borderId="0" xfId="0" applyNumberFormat="1" applyFont="1" applyBorder="1" applyAlignment="1">
      <alignment horizontal="center"/>
    </xf>
    <xf numFmtId="164" fontId="31" fillId="0" borderId="0" xfId="0" applyNumberFormat="1" applyFont="1" applyFill="1" applyBorder="1" applyAlignment="1">
      <alignment horizontal="center"/>
    </xf>
    <xf numFmtId="1" fontId="31" fillId="0" borderId="0" xfId="0" applyNumberFormat="1" applyFont="1" applyFill="1" applyBorder="1" applyAlignment="1">
      <alignment horizontal="center"/>
    </xf>
    <xf numFmtId="0" fontId="31" fillId="0" borderId="0" xfId="0" applyFont="1"/>
    <xf numFmtId="49" fontId="27" fillId="11" borderId="0" xfId="0" applyNumberFormat="1" applyFont="1" applyFill="1" applyBorder="1"/>
    <xf numFmtId="2" fontId="27" fillId="11" borderId="0" xfId="0" applyNumberFormat="1" applyFont="1" applyFill="1" applyBorder="1"/>
    <xf numFmtId="49" fontId="39" fillId="0" borderId="0" xfId="0" applyNumberFormat="1" applyFont="1" applyFill="1" applyBorder="1"/>
    <xf numFmtId="0" fontId="39" fillId="0" borderId="0" xfId="0" applyNumberFormat="1" applyFont="1" applyFill="1" applyBorder="1" applyAlignment="1">
      <alignment horizontal="center"/>
    </xf>
    <xf numFmtId="2" fontId="39" fillId="0" borderId="0" xfId="0" applyNumberFormat="1" applyFont="1" applyBorder="1" applyAlignment="1">
      <alignment horizontal="center"/>
    </xf>
    <xf numFmtId="164" fontId="39" fillId="0" borderId="1" xfId="0" applyNumberFormat="1" applyFont="1" applyBorder="1" applyAlignment="1">
      <alignment horizontal="center"/>
    </xf>
    <xf numFmtId="164" fontId="39" fillId="0" borderId="0" xfId="0" applyNumberFormat="1" applyFont="1" applyBorder="1" applyAlignment="1">
      <alignment horizontal="center"/>
    </xf>
    <xf numFmtId="1" fontId="39" fillId="0" borderId="0" xfId="0" applyNumberFormat="1" applyFont="1" applyBorder="1" applyAlignment="1">
      <alignment horizontal="center"/>
    </xf>
    <xf numFmtId="164" fontId="39" fillId="0" borderId="0" xfId="0" applyNumberFormat="1" applyFont="1" applyFill="1" applyBorder="1" applyAlignment="1">
      <alignment horizontal="center"/>
    </xf>
    <xf numFmtId="1" fontId="39" fillId="0" borderId="0" xfId="0" applyNumberFormat="1" applyFont="1" applyFill="1" applyBorder="1" applyAlignment="1">
      <alignment horizontal="center"/>
    </xf>
    <xf numFmtId="0" fontId="39" fillId="0" borderId="0" xfId="0" applyFont="1"/>
    <xf numFmtId="2" fontId="39" fillId="0" borderId="2" xfId="0" applyNumberFormat="1" applyFont="1" applyBorder="1" applyAlignment="1">
      <alignment horizontal="center"/>
    </xf>
    <xf numFmtId="164" fontId="39" fillId="0" borderId="3" xfId="0" applyNumberFormat="1" applyFont="1" applyBorder="1" applyAlignment="1">
      <alignment horizontal="center"/>
    </xf>
    <xf numFmtId="164" fontId="39" fillId="0" borderId="2" xfId="0" applyNumberFormat="1" applyFont="1" applyBorder="1" applyAlignment="1">
      <alignment horizontal="center"/>
    </xf>
    <xf numFmtId="1" fontId="39" fillId="0" borderId="2" xfId="0" applyNumberFormat="1" applyFont="1" applyBorder="1" applyAlignment="1">
      <alignment horizontal="center"/>
    </xf>
    <xf numFmtId="164" fontId="39" fillId="0" borderId="2" xfId="0" applyNumberFormat="1" applyFont="1" applyFill="1" applyBorder="1" applyAlignment="1">
      <alignment horizontal="center"/>
    </xf>
    <xf numFmtId="1" fontId="39" fillId="0" borderId="2" xfId="0" applyNumberFormat="1" applyFont="1" applyFill="1" applyBorder="1" applyAlignment="1">
      <alignment horizontal="center"/>
    </xf>
    <xf numFmtId="0" fontId="0" fillId="0" borderId="19" xfId="5" applyFont="1" applyBorder="1" applyAlignment="1">
      <alignment horizontal="center"/>
    </xf>
    <xf numFmtId="0" fontId="0" fillId="11" borderId="0" xfId="0" applyFill="1"/>
    <xf numFmtId="0" fontId="1" fillId="11" borderId="0" xfId="5" applyFill="1" applyBorder="1"/>
    <xf numFmtId="0" fontId="1" fillId="11" borderId="0" xfId="5" applyFill="1" applyBorder="1" applyAlignment="1">
      <alignment horizontal="center"/>
    </xf>
    <xf numFmtId="0" fontId="1" fillId="11" borderId="0" xfId="5" applyFont="1" applyFill="1" applyBorder="1"/>
    <xf numFmtId="0" fontId="1" fillId="11" borderId="0" xfId="5" applyFill="1"/>
    <xf numFmtId="0" fontId="0" fillId="11" borderId="0" xfId="0" applyNumberFormat="1" applyFont="1" applyFill="1" applyBorder="1" applyAlignment="1" applyProtection="1">
      <alignment horizontal="right"/>
    </xf>
    <xf numFmtId="0" fontId="27" fillId="11" borderId="0" xfId="5" applyFont="1" applyFill="1" applyBorder="1"/>
    <xf numFmtId="2" fontId="39" fillId="0" borderId="0" xfId="0" applyNumberFormat="1" applyFont="1" applyBorder="1"/>
    <xf numFmtId="0" fontId="2" fillId="2" borderId="0" xfId="0" applyFont="1" applyFill="1" applyBorder="1" applyAlignment="1">
      <alignment horizontal="left"/>
    </xf>
    <xf numFmtId="0" fontId="30" fillId="11" borderId="0" xfId="2" applyFont="1" applyFill="1" applyAlignment="1">
      <alignment horizontal="left"/>
    </xf>
    <xf numFmtId="0" fontId="27" fillId="11" borderId="0" xfId="5" applyFont="1" applyFill="1" applyBorder="1" applyAlignment="1">
      <alignment horizontal="left"/>
    </xf>
    <xf numFmtId="0" fontId="40" fillId="11" borderId="0" xfId="0" applyFont="1" applyFill="1" applyAlignment="1">
      <alignment horizontal="center"/>
    </xf>
    <xf numFmtId="0" fontId="41" fillId="11" borderId="0" xfId="0" applyFont="1" applyFill="1" applyAlignment="1">
      <alignment horizontal="center"/>
    </xf>
    <xf numFmtId="0" fontId="41" fillId="11" borderId="0" xfId="0" applyFont="1" applyFill="1" applyAlignment="1">
      <alignment horizontal="left"/>
    </xf>
    <xf numFmtId="0" fontId="40" fillId="11" borderId="0" xfId="0" applyFont="1" applyFill="1"/>
    <xf numFmtId="0" fontId="33" fillId="11" borderId="0" xfId="0" applyFont="1" applyFill="1" applyAlignment="1">
      <alignment horizontal="left"/>
    </xf>
    <xf numFmtId="0" fontId="33" fillId="11" borderId="0" xfId="0" applyFont="1" applyFill="1" applyAlignment="1">
      <alignment horizontal="center"/>
    </xf>
    <xf numFmtId="0" fontId="33" fillId="11" borderId="0" xfId="0" applyFont="1" applyFill="1" applyAlignment="1"/>
    <xf numFmtId="9" fontId="33" fillId="11" borderId="0" xfId="0" applyNumberFormat="1" applyFont="1" applyFill="1" applyAlignment="1"/>
    <xf numFmtId="0" fontId="34" fillId="11" borderId="0" xfId="0" applyFont="1" applyFill="1" applyAlignment="1">
      <alignment horizontal="left"/>
    </xf>
    <xf numFmtId="49" fontId="25" fillId="11" borderId="0" xfId="0" applyNumberFormat="1" applyFont="1" applyFill="1" applyAlignment="1"/>
    <xf numFmtId="0" fontId="25" fillId="11" borderId="1" xfId="0" applyFont="1" applyFill="1" applyBorder="1" applyAlignment="1">
      <alignment horizontal="center"/>
    </xf>
    <xf numFmtId="0" fontId="25" fillId="11" borderId="0" xfId="0" applyFont="1" applyFill="1" applyAlignment="1">
      <alignment horizontal="center"/>
    </xf>
    <xf numFmtId="0" fontId="2" fillId="3" borderId="0" xfId="0" applyFont="1" applyFill="1" applyBorder="1" applyAlignment="1">
      <alignment horizontal="left"/>
    </xf>
    <xf numFmtId="0" fontId="13" fillId="0" borderId="12" xfId="4" applyFont="1" applyBorder="1" applyAlignment="1">
      <alignment vertical="top" wrapText="1"/>
    </xf>
    <xf numFmtId="0" fontId="13" fillId="0" borderId="5" xfId="4" applyFont="1" applyBorder="1" applyAlignment="1">
      <alignment vertical="top" wrapText="1"/>
    </xf>
    <xf numFmtId="0" fontId="13" fillId="0" borderId="12" xfId="4" applyFont="1" applyFill="1" applyBorder="1" applyAlignment="1">
      <alignment vertical="top" wrapText="1"/>
    </xf>
    <xf numFmtId="0" fontId="13" fillId="0" borderId="5" xfId="4" applyFont="1" applyFill="1" applyBorder="1" applyAlignment="1">
      <alignment vertical="top" wrapText="1"/>
    </xf>
    <xf numFmtId="0" fontId="13" fillId="0" borderId="13" xfId="4" applyFont="1" applyBorder="1" applyAlignment="1">
      <alignment vertical="top" wrapText="1"/>
    </xf>
    <xf numFmtId="0" fontId="0" fillId="0" borderId="0" xfId="0" applyFont="1" applyAlignment="1">
      <alignment horizontal="center"/>
    </xf>
    <xf numFmtId="0" fontId="0" fillId="0" borderId="19" xfId="0" applyBorder="1" applyAlignment="1">
      <alignment horizontal="center"/>
    </xf>
  </cellXfs>
  <cellStyles count="6">
    <cellStyle name="Normál" xfId="0" builtinId="0"/>
    <cellStyle name="Normal 2" xfId="2"/>
    <cellStyle name="Normál 2" xfId="5"/>
    <cellStyle name="Normal 3" xfId="4"/>
    <cellStyle name="Normal 3 2" xfId="3"/>
    <cellStyle name="Százalék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3"/>
  <sheetViews>
    <sheetView workbookViewId="0">
      <selection activeCell="F9" sqref="F9"/>
    </sheetView>
  </sheetViews>
  <sheetFormatPr defaultColWidth="12.5546875" defaultRowHeight="12.6" x14ac:dyDescent="0.2"/>
  <cols>
    <col min="1" max="1" width="45.109375" style="13" customWidth="1"/>
    <col min="2" max="2" width="64" style="13" customWidth="1"/>
    <col min="3" max="255" width="12.5546875" style="13"/>
    <col min="256" max="256" width="32.44140625" style="13" customWidth="1"/>
    <col min="257" max="258" width="49.33203125" style="13" customWidth="1"/>
    <col min="259" max="511" width="12.5546875" style="13"/>
    <col min="512" max="512" width="32.44140625" style="13" customWidth="1"/>
    <col min="513" max="514" width="49.33203125" style="13" customWidth="1"/>
    <col min="515" max="767" width="12.5546875" style="13"/>
    <col min="768" max="768" width="32.44140625" style="13" customWidth="1"/>
    <col min="769" max="770" width="49.33203125" style="13" customWidth="1"/>
    <col min="771" max="1023" width="12.5546875" style="13"/>
    <col min="1024" max="1024" width="32.44140625" style="13" customWidth="1"/>
    <col min="1025" max="1026" width="49.33203125" style="13" customWidth="1"/>
    <col min="1027" max="1279" width="12.5546875" style="13"/>
    <col min="1280" max="1280" width="32.44140625" style="13" customWidth="1"/>
    <col min="1281" max="1282" width="49.33203125" style="13" customWidth="1"/>
    <col min="1283" max="1535" width="12.5546875" style="13"/>
    <col min="1536" max="1536" width="32.44140625" style="13" customWidth="1"/>
    <col min="1537" max="1538" width="49.33203125" style="13" customWidth="1"/>
    <col min="1539" max="1791" width="12.5546875" style="13"/>
    <col min="1792" max="1792" width="32.44140625" style="13" customWidth="1"/>
    <col min="1793" max="1794" width="49.33203125" style="13" customWidth="1"/>
    <col min="1795" max="2047" width="12.5546875" style="13"/>
    <col min="2048" max="2048" width="32.44140625" style="13" customWidth="1"/>
    <col min="2049" max="2050" width="49.33203125" style="13" customWidth="1"/>
    <col min="2051" max="2303" width="12.5546875" style="13"/>
    <col min="2304" max="2304" width="32.44140625" style="13" customWidth="1"/>
    <col min="2305" max="2306" width="49.33203125" style="13" customWidth="1"/>
    <col min="2307" max="2559" width="12.5546875" style="13"/>
    <col min="2560" max="2560" width="32.44140625" style="13" customWidth="1"/>
    <col min="2561" max="2562" width="49.33203125" style="13" customWidth="1"/>
    <col min="2563" max="2815" width="12.5546875" style="13"/>
    <col min="2816" max="2816" width="32.44140625" style="13" customWidth="1"/>
    <col min="2817" max="2818" width="49.33203125" style="13" customWidth="1"/>
    <col min="2819" max="3071" width="12.5546875" style="13"/>
    <col min="3072" max="3072" width="32.44140625" style="13" customWidth="1"/>
    <col min="3073" max="3074" width="49.33203125" style="13" customWidth="1"/>
    <col min="3075" max="3327" width="12.5546875" style="13"/>
    <col min="3328" max="3328" width="32.44140625" style="13" customWidth="1"/>
    <col min="3329" max="3330" width="49.33203125" style="13" customWidth="1"/>
    <col min="3331" max="3583" width="12.5546875" style="13"/>
    <col min="3584" max="3584" width="32.44140625" style="13" customWidth="1"/>
    <col min="3585" max="3586" width="49.33203125" style="13" customWidth="1"/>
    <col min="3587" max="3839" width="12.5546875" style="13"/>
    <col min="3840" max="3840" width="32.44140625" style="13" customWidth="1"/>
    <col min="3841" max="3842" width="49.33203125" style="13" customWidth="1"/>
    <col min="3843" max="4095" width="12.5546875" style="13"/>
    <col min="4096" max="4096" width="32.44140625" style="13" customWidth="1"/>
    <col min="4097" max="4098" width="49.33203125" style="13" customWidth="1"/>
    <col min="4099" max="4351" width="12.5546875" style="13"/>
    <col min="4352" max="4352" width="32.44140625" style="13" customWidth="1"/>
    <col min="4353" max="4354" width="49.33203125" style="13" customWidth="1"/>
    <col min="4355" max="4607" width="12.5546875" style="13"/>
    <col min="4608" max="4608" width="32.44140625" style="13" customWidth="1"/>
    <col min="4609" max="4610" width="49.33203125" style="13" customWidth="1"/>
    <col min="4611" max="4863" width="12.5546875" style="13"/>
    <col min="4864" max="4864" width="32.44140625" style="13" customWidth="1"/>
    <col min="4865" max="4866" width="49.33203125" style="13" customWidth="1"/>
    <col min="4867" max="5119" width="12.5546875" style="13"/>
    <col min="5120" max="5120" width="32.44140625" style="13" customWidth="1"/>
    <col min="5121" max="5122" width="49.33203125" style="13" customWidth="1"/>
    <col min="5123" max="5375" width="12.5546875" style="13"/>
    <col min="5376" max="5376" width="32.44140625" style="13" customWidth="1"/>
    <col min="5377" max="5378" width="49.33203125" style="13" customWidth="1"/>
    <col min="5379" max="5631" width="12.5546875" style="13"/>
    <col min="5632" max="5632" width="32.44140625" style="13" customWidth="1"/>
    <col min="5633" max="5634" width="49.33203125" style="13" customWidth="1"/>
    <col min="5635" max="5887" width="12.5546875" style="13"/>
    <col min="5888" max="5888" width="32.44140625" style="13" customWidth="1"/>
    <col min="5889" max="5890" width="49.33203125" style="13" customWidth="1"/>
    <col min="5891" max="6143" width="12.5546875" style="13"/>
    <col min="6144" max="6144" width="32.44140625" style="13" customWidth="1"/>
    <col min="6145" max="6146" width="49.33203125" style="13" customWidth="1"/>
    <col min="6147" max="6399" width="12.5546875" style="13"/>
    <col min="6400" max="6400" width="32.44140625" style="13" customWidth="1"/>
    <col min="6401" max="6402" width="49.33203125" style="13" customWidth="1"/>
    <col min="6403" max="6655" width="12.5546875" style="13"/>
    <col min="6656" max="6656" width="32.44140625" style="13" customWidth="1"/>
    <col min="6657" max="6658" width="49.33203125" style="13" customWidth="1"/>
    <col min="6659" max="6911" width="12.5546875" style="13"/>
    <col min="6912" max="6912" width="32.44140625" style="13" customWidth="1"/>
    <col min="6913" max="6914" width="49.33203125" style="13" customWidth="1"/>
    <col min="6915" max="7167" width="12.5546875" style="13"/>
    <col min="7168" max="7168" width="32.44140625" style="13" customWidth="1"/>
    <col min="7169" max="7170" width="49.33203125" style="13" customWidth="1"/>
    <col min="7171" max="7423" width="12.5546875" style="13"/>
    <col min="7424" max="7424" width="32.44140625" style="13" customWidth="1"/>
    <col min="7425" max="7426" width="49.33203125" style="13" customWidth="1"/>
    <col min="7427" max="7679" width="12.5546875" style="13"/>
    <col min="7680" max="7680" width="32.44140625" style="13" customWidth="1"/>
    <col min="7681" max="7682" width="49.33203125" style="13" customWidth="1"/>
    <col min="7683" max="7935" width="12.5546875" style="13"/>
    <col min="7936" max="7936" width="32.44140625" style="13" customWidth="1"/>
    <col min="7937" max="7938" width="49.33203125" style="13" customWidth="1"/>
    <col min="7939" max="8191" width="12.5546875" style="13"/>
    <col min="8192" max="8192" width="32.44140625" style="13" customWidth="1"/>
    <col min="8193" max="8194" width="49.33203125" style="13" customWidth="1"/>
    <col min="8195" max="8447" width="12.5546875" style="13"/>
    <col min="8448" max="8448" width="32.44140625" style="13" customWidth="1"/>
    <col min="8449" max="8450" width="49.33203125" style="13" customWidth="1"/>
    <col min="8451" max="8703" width="12.5546875" style="13"/>
    <col min="8704" max="8704" width="32.44140625" style="13" customWidth="1"/>
    <col min="8705" max="8706" width="49.33203125" style="13" customWidth="1"/>
    <col min="8707" max="8959" width="12.5546875" style="13"/>
    <col min="8960" max="8960" width="32.44140625" style="13" customWidth="1"/>
    <col min="8961" max="8962" width="49.33203125" style="13" customWidth="1"/>
    <col min="8963" max="9215" width="12.5546875" style="13"/>
    <col min="9216" max="9216" width="32.44140625" style="13" customWidth="1"/>
    <col min="9217" max="9218" width="49.33203125" style="13" customWidth="1"/>
    <col min="9219" max="9471" width="12.5546875" style="13"/>
    <col min="9472" max="9472" width="32.44140625" style="13" customWidth="1"/>
    <col min="9473" max="9474" width="49.33203125" style="13" customWidth="1"/>
    <col min="9475" max="9727" width="12.5546875" style="13"/>
    <col min="9728" max="9728" width="32.44140625" style="13" customWidth="1"/>
    <col min="9729" max="9730" width="49.33203125" style="13" customWidth="1"/>
    <col min="9731" max="9983" width="12.5546875" style="13"/>
    <col min="9984" max="9984" width="32.44140625" style="13" customWidth="1"/>
    <col min="9985" max="9986" width="49.33203125" style="13" customWidth="1"/>
    <col min="9987" max="10239" width="12.5546875" style="13"/>
    <col min="10240" max="10240" width="32.44140625" style="13" customWidth="1"/>
    <col min="10241" max="10242" width="49.33203125" style="13" customWidth="1"/>
    <col min="10243" max="10495" width="12.5546875" style="13"/>
    <col min="10496" max="10496" width="32.44140625" style="13" customWidth="1"/>
    <col min="10497" max="10498" width="49.33203125" style="13" customWidth="1"/>
    <col min="10499" max="10751" width="12.5546875" style="13"/>
    <col min="10752" max="10752" width="32.44140625" style="13" customWidth="1"/>
    <col min="10753" max="10754" width="49.33203125" style="13" customWidth="1"/>
    <col min="10755" max="11007" width="12.5546875" style="13"/>
    <col min="11008" max="11008" width="32.44140625" style="13" customWidth="1"/>
    <col min="11009" max="11010" width="49.33203125" style="13" customWidth="1"/>
    <col min="11011" max="11263" width="12.5546875" style="13"/>
    <col min="11264" max="11264" width="32.44140625" style="13" customWidth="1"/>
    <col min="11265" max="11266" width="49.33203125" style="13" customWidth="1"/>
    <col min="11267" max="11519" width="12.5546875" style="13"/>
    <col min="11520" max="11520" width="32.44140625" style="13" customWidth="1"/>
    <col min="11521" max="11522" width="49.33203125" style="13" customWidth="1"/>
    <col min="11523" max="11775" width="12.5546875" style="13"/>
    <col min="11776" max="11776" width="32.44140625" style="13" customWidth="1"/>
    <col min="11777" max="11778" width="49.33203125" style="13" customWidth="1"/>
    <col min="11779" max="12031" width="12.5546875" style="13"/>
    <col min="12032" max="12032" width="32.44140625" style="13" customWidth="1"/>
    <col min="12033" max="12034" width="49.33203125" style="13" customWidth="1"/>
    <col min="12035" max="12287" width="12.5546875" style="13"/>
    <col min="12288" max="12288" width="32.44140625" style="13" customWidth="1"/>
    <col min="12289" max="12290" width="49.33203125" style="13" customWidth="1"/>
    <col min="12291" max="12543" width="12.5546875" style="13"/>
    <col min="12544" max="12544" width="32.44140625" style="13" customWidth="1"/>
    <col min="12545" max="12546" width="49.33203125" style="13" customWidth="1"/>
    <col min="12547" max="12799" width="12.5546875" style="13"/>
    <col min="12800" max="12800" width="32.44140625" style="13" customWidth="1"/>
    <col min="12801" max="12802" width="49.33203125" style="13" customWidth="1"/>
    <col min="12803" max="13055" width="12.5546875" style="13"/>
    <col min="13056" max="13056" width="32.44140625" style="13" customWidth="1"/>
    <col min="13057" max="13058" width="49.33203125" style="13" customWidth="1"/>
    <col min="13059" max="13311" width="12.5546875" style="13"/>
    <col min="13312" max="13312" width="32.44140625" style="13" customWidth="1"/>
    <col min="13313" max="13314" width="49.33203125" style="13" customWidth="1"/>
    <col min="13315" max="13567" width="12.5546875" style="13"/>
    <col min="13568" max="13568" width="32.44140625" style="13" customWidth="1"/>
    <col min="13569" max="13570" width="49.33203125" style="13" customWidth="1"/>
    <col min="13571" max="13823" width="12.5546875" style="13"/>
    <col min="13824" max="13824" width="32.44140625" style="13" customWidth="1"/>
    <col min="13825" max="13826" width="49.33203125" style="13" customWidth="1"/>
    <col min="13827" max="14079" width="12.5546875" style="13"/>
    <col min="14080" max="14080" width="32.44140625" style="13" customWidth="1"/>
    <col min="14081" max="14082" width="49.33203125" style="13" customWidth="1"/>
    <col min="14083" max="14335" width="12.5546875" style="13"/>
    <col min="14336" max="14336" width="32.44140625" style="13" customWidth="1"/>
    <col min="14337" max="14338" width="49.33203125" style="13" customWidth="1"/>
    <col min="14339" max="14591" width="12.5546875" style="13"/>
    <col min="14592" max="14592" width="32.44140625" style="13" customWidth="1"/>
    <col min="14593" max="14594" width="49.33203125" style="13" customWidth="1"/>
    <col min="14595" max="14847" width="12.5546875" style="13"/>
    <col min="14848" max="14848" width="32.44140625" style="13" customWidth="1"/>
    <col min="14849" max="14850" width="49.33203125" style="13" customWidth="1"/>
    <col min="14851" max="15103" width="12.5546875" style="13"/>
    <col min="15104" max="15104" width="32.44140625" style="13" customWidth="1"/>
    <col min="15105" max="15106" width="49.33203125" style="13" customWidth="1"/>
    <col min="15107" max="15359" width="12.5546875" style="13"/>
    <col min="15360" max="15360" width="32.44140625" style="13" customWidth="1"/>
    <col min="15361" max="15362" width="49.33203125" style="13" customWidth="1"/>
    <col min="15363" max="15615" width="12.5546875" style="13"/>
    <col min="15616" max="15616" width="32.44140625" style="13" customWidth="1"/>
    <col min="15617" max="15618" width="49.33203125" style="13" customWidth="1"/>
    <col min="15619" max="15871" width="12.5546875" style="13"/>
    <col min="15872" max="15872" width="32.44140625" style="13" customWidth="1"/>
    <col min="15873" max="15874" width="49.33203125" style="13" customWidth="1"/>
    <col min="15875" max="16127" width="12.5546875" style="13"/>
    <col min="16128" max="16128" width="32.44140625" style="13" customWidth="1"/>
    <col min="16129" max="16130" width="49.33203125" style="13" customWidth="1"/>
    <col min="16131" max="16384" width="12.5546875" style="13"/>
  </cols>
  <sheetData>
    <row r="1" spans="1:2" s="11" customFormat="1" ht="28.5" customHeight="1" thickBot="1" x14ac:dyDescent="0.35">
      <c r="A1" s="10" t="s">
        <v>165</v>
      </c>
    </row>
    <row r="2" spans="1:2" ht="16.2" thickBot="1" x14ac:dyDescent="0.25">
      <c r="A2" s="14" t="s">
        <v>102</v>
      </c>
      <c r="B2" s="32">
        <v>2021</v>
      </c>
    </row>
    <row r="3" spans="1:2" ht="42.75" customHeight="1" thickBot="1" x14ac:dyDescent="0.25">
      <c r="A3" s="31" t="s">
        <v>103</v>
      </c>
      <c r="B3" s="33" t="s">
        <v>170</v>
      </c>
    </row>
    <row r="4" spans="1:2" ht="47.4" thickBot="1" x14ac:dyDescent="0.25">
      <c r="A4" s="15" t="s">
        <v>104</v>
      </c>
      <c r="B4" s="18" t="s">
        <v>171</v>
      </c>
    </row>
    <row r="5" spans="1:2" ht="31.8" thickBot="1" x14ac:dyDescent="0.25">
      <c r="A5" s="15" t="s">
        <v>105</v>
      </c>
      <c r="B5" s="20" t="s">
        <v>106</v>
      </c>
    </row>
    <row r="6" spans="1:2" ht="16.2" thickBot="1" x14ac:dyDescent="0.25">
      <c r="A6" s="21" t="s">
        <v>107</v>
      </c>
      <c r="B6" s="22"/>
    </row>
    <row r="7" spans="1:2" ht="24" customHeight="1" thickBot="1" x14ac:dyDescent="0.25">
      <c r="A7" s="15" t="s">
        <v>108</v>
      </c>
      <c r="B7" s="16" t="s">
        <v>109</v>
      </c>
    </row>
    <row r="8" spans="1:2" ht="90" customHeight="1" thickBot="1" x14ac:dyDescent="0.25">
      <c r="A8" s="15" t="s">
        <v>110</v>
      </c>
      <c r="B8" s="16" t="s">
        <v>172</v>
      </c>
    </row>
    <row r="9" spans="1:2" ht="16.2" thickBot="1" x14ac:dyDescent="0.25">
      <c r="A9" s="15" t="s">
        <v>111</v>
      </c>
      <c r="B9" s="16" t="s">
        <v>112</v>
      </c>
    </row>
    <row r="10" spans="1:2" s="25" customFormat="1" ht="16.2" thickBot="1" x14ac:dyDescent="0.25">
      <c r="A10" s="23" t="s">
        <v>113</v>
      </c>
      <c r="B10" s="24" t="s">
        <v>114</v>
      </c>
    </row>
    <row r="11" spans="1:2" ht="18" thickBot="1" x14ac:dyDescent="0.25">
      <c r="A11" s="15" t="s">
        <v>115</v>
      </c>
      <c r="B11" s="16" t="s">
        <v>116</v>
      </c>
    </row>
    <row r="12" spans="1:2" ht="16.2" thickBot="1" x14ac:dyDescent="0.25">
      <c r="A12" s="15" t="s">
        <v>117</v>
      </c>
      <c r="B12" s="16" t="s">
        <v>169</v>
      </c>
    </row>
    <row r="13" spans="1:2" ht="16.2" thickBot="1" x14ac:dyDescent="0.25">
      <c r="A13" s="15" t="s">
        <v>118</v>
      </c>
      <c r="B13" s="16" t="s">
        <v>119</v>
      </c>
    </row>
    <row r="14" spans="1:2" ht="16.2" thickBot="1" x14ac:dyDescent="0.25">
      <c r="A14" s="15" t="s">
        <v>120</v>
      </c>
      <c r="B14" s="16" t="s">
        <v>166</v>
      </c>
    </row>
    <row r="15" spans="1:2" ht="16.2" thickBot="1" x14ac:dyDescent="0.25">
      <c r="A15" s="15" t="s">
        <v>121</v>
      </c>
      <c r="B15" s="16" t="s">
        <v>122</v>
      </c>
    </row>
    <row r="16" spans="1:2" ht="16.2" thickBot="1" x14ac:dyDescent="0.25">
      <c r="A16" s="15" t="s">
        <v>123</v>
      </c>
      <c r="B16" s="16" t="s">
        <v>124</v>
      </c>
    </row>
    <row r="17" spans="1:2" ht="34.200000000000003" thickBot="1" x14ac:dyDescent="0.25">
      <c r="A17" s="15" t="s">
        <v>125</v>
      </c>
      <c r="B17" s="16" t="s">
        <v>126</v>
      </c>
    </row>
    <row r="18" spans="1:2" ht="19.2" thickBot="1" x14ac:dyDescent="0.25">
      <c r="A18" s="15" t="s">
        <v>127</v>
      </c>
      <c r="B18" s="16" t="s">
        <v>128</v>
      </c>
    </row>
    <row r="19" spans="1:2" ht="16.2" thickBot="1" x14ac:dyDescent="0.25">
      <c r="A19" s="21" t="s">
        <v>129</v>
      </c>
      <c r="B19" s="22"/>
    </row>
    <row r="20" spans="1:2" ht="16.2" thickBot="1" x14ac:dyDescent="0.25">
      <c r="A20" s="15" t="s">
        <v>108</v>
      </c>
      <c r="B20" s="16" t="s">
        <v>164</v>
      </c>
    </row>
    <row r="21" spans="1:2" ht="16.2" thickBot="1" x14ac:dyDescent="0.25">
      <c r="A21" s="15" t="s">
        <v>130</v>
      </c>
      <c r="B21" s="19" t="s">
        <v>131</v>
      </c>
    </row>
    <row r="22" spans="1:2" ht="16.2" thickBot="1" x14ac:dyDescent="0.25">
      <c r="A22" s="15" t="s">
        <v>132</v>
      </c>
      <c r="B22" s="16" t="s">
        <v>133</v>
      </c>
    </row>
    <row r="23" spans="1:2" ht="18" thickBot="1" x14ac:dyDescent="0.25">
      <c r="A23" s="15" t="s">
        <v>134</v>
      </c>
      <c r="B23" s="16" t="s">
        <v>135</v>
      </c>
    </row>
    <row r="24" spans="1:2" ht="16.2" thickBot="1" x14ac:dyDescent="0.25">
      <c r="A24" s="15" t="s">
        <v>136</v>
      </c>
      <c r="B24" s="16" t="s">
        <v>137</v>
      </c>
    </row>
    <row r="25" spans="1:2" ht="47.4" thickBot="1" x14ac:dyDescent="0.25">
      <c r="A25" s="15" t="s">
        <v>138</v>
      </c>
      <c r="B25" s="16" t="s">
        <v>139</v>
      </c>
    </row>
    <row r="26" spans="1:2" ht="31.8" thickBot="1" x14ac:dyDescent="0.25">
      <c r="A26" s="15" t="s">
        <v>140</v>
      </c>
      <c r="B26" s="17" t="s">
        <v>141</v>
      </c>
    </row>
    <row r="27" spans="1:2" ht="16.2" thickBot="1" x14ac:dyDescent="0.25">
      <c r="A27" s="26" t="s">
        <v>142</v>
      </c>
      <c r="B27" s="27" t="s">
        <v>143</v>
      </c>
    </row>
    <row r="28" spans="1:2" ht="15.6" x14ac:dyDescent="0.2">
      <c r="A28" s="278" t="s">
        <v>144</v>
      </c>
      <c r="B28" s="34">
        <v>0.61</v>
      </c>
    </row>
    <row r="29" spans="1:2" ht="16.2" thickBot="1" x14ac:dyDescent="0.25">
      <c r="A29" s="279"/>
      <c r="B29" s="28"/>
    </row>
    <row r="30" spans="1:2" s="25" customFormat="1" ht="15.6" x14ac:dyDescent="0.2">
      <c r="A30" s="280" t="s">
        <v>145</v>
      </c>
      <c r="B30" s="18" t="s">
        <v>167</v>
      </c>
    </row>
    <row r="31" spans="1:2" s="25" customFormat="1" ht="47.4" thickBot="1" x14ac:dyDescent="0.25">
      <c r="A31" s="281"/>
      <c r="B31" s="24" t="s">
        <v>168</v>
      </c>
    </row>
    <row r="32" spans="1:2" ht="16.2" thickBot="1" x14ac:dyDescent="0.25">
      <c r="A32" s="21" t="s">
        <v>146</v>
      </c>
      <c r="B32" s="22"/>
    </row>
    <row r="33" spans="1:2" ht="16.2" thickBot="1" x14ac:dyDescent="0.25">
      <c r="A33" s="15" t="s">
        <v>147</v>
      </c>
      <c r="B33" s="16" t="s">
        <v>148</v>
      </c>
    </row>
    <row r="34" spans="1:2" ht="72.599999999999994" customHeight="1" thickBot="1" x14ac:dyDescent="0.25">
      <c r="A34" s="15" t="s">
        <v>149</v>
      </c>
      <c r="B34" s="16" t="s">
        <v>150</v>
      </c>
    </row>
    <row r="35" spans="1:2" ht="15.6" x14ac:dyDescent="0.2">
      <c r="A35" s="278" t="s">
        <v>151</v>
      </c>
      <c r="B35" s="17" t="s">
        <v>152</v>
      </c>
    </row>
    <row r="36" spans="1:2" ht="15.6" x14ac:dyDescent="0.2">
      <c r="A36" s="282"/>
      <c r="B36" s="17" t="s">
        <v>153</v>
      </c>
    </row>
    <row r="37" spans="1:2" ht="16.2" thickBot="1" x14ac:dyDescent="0.25">
      <c r="A37" s="279"/>
      <c r="B37" s="16"/>
    </row>
    <row r="38" spans="1:2" ht="47.4" thickBot="1" x14ac:dyDescent="0.25">
      <c r="A38" s="15" t="s">
        <v>154</v>
      </c>
      <c r="B38" s="16" t="s">
        <v>155</v>
      </c>
    </row>
    <row r="39" spans="1:2" ht="26.25" customHeight="1" thickBot="1" x14ac:dyDescent="0.25">
      <c r="A39" s="15" t="s">
        <v>156</v>
      </c>
      <c r="B39" s="16" t="s">
        <v>157</v>
      </c>
    </row>
    <row r="40" spans="1:2" ht="33.6" thickBot="1" x14ac:dyDescent="0.25">
      <c r="A40" s="15" t="s">
        <v>158</v>
      </c>
      <c r="B40" s="16" t="s">
        <v>159</v>
      </c>
    </row>
    <row r="41" spans="1:2" ht="45" customHeight="1" thickBot="1" x14ac:dyDescent="0.25">
      <c r="A41" s="29" t="s">
        <v>160</v>
      </c>
      <c r="B41" s="30" t="s">
        <v>161</v>
      </c>
    </row>
    <row r="42" spans="1:2" ht="56.25" customHeight="1" thickBot="1" x14ac:dyDescent="0.25">
      <c r="A42" s="15" t="s">
        <v>162</v>
      </c>
      <c r="B42" s="16" t="s">
        <v>163</v>
      </c>
    </row>
    <row r="43" spans="1:2" ht="15.6" x14ac:dyDescent="0.3">
      <c r="A43" s="12"/>
    </row>
  </sheetData>
  <mergeCells count="3">
    <mergeCell ref="A28:A29"/>
    <mergeCell ref="A30:A31"/>
    <mergeCell ref="A35:A3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96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C40" sqref="C40"/>
    </sheetView>
  </sheetViews>
  <sheetFormatPr defaultRowHeight="14.4" x14ac:dyDescent="0.3"/>
  <cols>
    <col min="1" max="3" width="22.109375" style="2" customWidth="1"/>
    <col min="4" max="16384" width="8.88671875" style="2"/>
  </cols>
  <sheetData>
    <row r="1" spans="1:55" s="3" customFormat="1" ht="15.6" x14ac:dyDescent="0.3">
      <c r="A1" s="108" t="s">
        <v>173</v>
      </c>
      <c r="B1" s="77" t="s">
        <v>289</v>
      </c>
      <c r="C1" s="77"/>
      <c r="D1" s="109" t="s">
        <v>5</v>
      </c>
      <c r="E1" s="109" t="s">
        <v>6</v>
      </c>
      <c r="F1" s="109" t="s">
        <v>7</v>
      </c>
      <c r="G1" s="109" t="s">
        <v>8</v>
      </c>
      <c r="H1" s="109" t="s">
        <v>9</v>
      </c>
      <c r="I1" s="109" t="s">
        <v>10</v>
      </c>
      <c r="J1" s="109" t="s">
        <v>11</v>
      </c>
      <c r="K1" s="109" t="s">
        <v>12</v>
      </c>
      <c r="L1" s="109" t="s">
        <v>13</v>
      </c>
      <c r="M1" s="109" t="s">
        <v>14</v>
      </c>
      <c r="N1" s="109" t="s">
        <v>15</v>
      </c>
      <c r="O1" s="110" t="s">
        <v>82</v>
      </c>
      <c r="P1" s="110" t="s">
        <v>57</v>
      </c>
      <c r="Q1" s="110" t="s">
        <v>241</v>
      </c>
      <c r="R1" s="110" t="s">
        <v>242</v>
      </c>
      <c r="S1" s="110" t="s">
        <v>243</v>
      </c>
      <c r="T1" s="110" t="s">
        <v>244</v>
      </c>
      <c r="U1" s="110" t="s">
        <v>76</v>
      </c>
      <c r="V1" s="110" t="s">
        <v>66</v>
      </c>
      <c r="W1" s="110" t="s">
        <v>245</v>
      </c>
      <c r="X1" s="110" t="s">
        <v>246</v>
      </c>
      <c r="Y1" s="110" t="s">
        <v>79</v>
      </c>
      <c r="Z1" s="110" t="s">
        <v>247</v>
      </c>
      <c r="AA1" s="110" t="s">
        <v>248</v>
      </c>
      <c r="AB1" s="110" t="s">
        <v>249</v>
      </c>
      <c r="AC1" s="110" t="s">
        <v>58</v>
      </c>
      <c r="AD1" s="110" t="s">
        <v>60</v>
      </c>
      <c r="AE1" s="110" t="s">
        <v>70</v>
      </c>
      <c r="AF1" s="110" t="s">
        <v>83</v>
      </c>
      <c r="AG1" s="110" t="s">
        <v>73</v>
      </c>
      <c r="AH1" s="110" t="s">
        <v>64</v>
      </c>
      <c r="AI1" s="110" t="s">
        <v>59</v>
      </c>
      <c r="AJ1" s="110" t="s">
        <v>61</v>
      </c>
      <c r="AK1" s="110" t="s">
        <v>67</v>
      </c>
      <c r="AL1" s="110" t="s">
        <v>69</v>
      </c>
      <c r="AM1" s="110" t="s">
        <v>71</v>
      </c>
      <c r="AN1" s="110" t="s">
        <v>72</v>
      </c>
      <c r="AO1" s="110" t="s">
        <v>75</v>
      </c>
      <c r="AP1" s="110" t="s">
        <v>77</v>
      </c>
      <c r="AQ1" s="110" t="s">
        <v>78</v>
      </c>
      <c r="AR1" s="110" t="s">
        <v>80</v>
      </c>
      <c r="AS1" s="110" t="s">
        <v>81</v>
      </c>
      <c r="AT1" s="110" t="s">
        <v>84</v>
      </c>
      <c r="AU1" s="110" t="s">
        <v>85</v>
      </c>
      <c r="AV1" s="110" t="s">
        <v>86</v>
      </c>
      <c r="AW1" s="110" t="s">
        <v>87</v>
      </c>
      <c r="AX1" s="110" t="s">
        <v>88</v>
      </c>
      <c r="AY1" s="110" t="s">
        <v>74</v>
      </c>
      <c r="AZ1" s="110" t="s">
        <v>65</v>
      </c>
      <c r="BA1" s="110" t="s">
        <v>68</v>
      </c>
      <c r="BB1" s="110" t="s">
        <v>63</v>
      </c>
      <c r="BC1" s="110" t="s">
        <v>62</v>
      </c>
    </row>
    <row r="2" spans="1:55" s="3" customFormat="1" ht="15.6" x14ac:dyDescent="0.3">
      <c r="A2" s="132" t="s">
        <v>292</v>
      </c>
      <c r="B2" s="77"/>
      <c r="C2" s="77"/>
      <c r="D2" s="277" t="s">
        <v>381</v>
      </c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262" t="s">
        <v>380</v>
      </c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0"/>
      <c r="AG2" s="110"/>
      <c r="AH2" s="110"/>
      <c r="AI2" s="110"/>
      <c r="AJ2" s="110"/>
      <c r="AK2" s="110"/>
      <c r="AL2" s="110"/>
      <c r="AM2" s="110"/>
      <c r="AN2" s="110"/>
      <c r="AO2" s="110"/>
      <c r="AP2" s="110"/>
      <c r="AQ2" s="110"/>
      <c r="AR2" s="110"/>
      <c r="AS2" s="110"/>
      <c r="AT2" s="110"/>
      <c r="AU2" s="110"/>
      <c r="AV2" s="110"/>
      <c r="AW2" s="110"/>
      <c r="AX2" s="110"/>
      <c r="AY2" s="110"/>
      <c r="AZ2" s="110"/>
      <c r="BA2" s="110"/>
      <c r="BB2" s="110"/>
      <c r="BC2" s="110"/>
    </row>
    <row r="3" spans="1:55" s="3" customFormat="1" ht="15.6" x14ac:dyDescent="0.3">
      <c r="A3" s="111" t="s">
        <v>260</v>
      </c>
      <c r="B3" s="111" t="s">
        <v>260</v>
      </c>
      <c r="C3" s="77" t="s">
        <v>289</v>
      </c>
      <c r="D3" s="4">
        <v>77.186998852676496</v>
      </c>
      <c r="E3" s="4">
        <v>4.6194846356244025E-2</v>
      </c>
      <c r="F3" s="4">
        <v>13.343896359926809</v>
      </c>
      <c r="G3" s="4">
        <v>0.74554569157970063</v>
      </c>
      <c r="H3" s="4">
        <v>4.077707849875515E-2</v>
      </c>
      <c r="I3" s="4">
        <v>4.2963679131509225E-2</v>
      </c>
      <c r="J3" s="4">
        <v>0.65358133010786212</v>
      </c>
      <c r="K3" s="4">
        <v>1.6190804455760031</v>
      </c>
      <c r="L3" s="4">
        <v>6.3143069873877753</v>
      </c>
      <c r="M3" s="4">
        <v>6.6547287588584001E-3</v>
      </c>
      <c r="N3" s="4">
        <v>100.00000000000003</v>
      </c>
      <c r="O3" s="5">
        <v>0.78107488195065067</v>
      </c>
      <c r="P3" s="5">
        <v>99.537675878794019</v>
      </c>
      <c r="Q3" s="6">
        <v>12011.957825728367</v>
      </c>
      <c r="R3" s="6">
        <v>259.11394884213212</v>
      </c>
      <c r="S3" s="6">
        <v>70615.899536732672</v>
      </c>
      <c r="T3" s="6">
        <v>360849.21963626263</v>
      </c>
      <c r="U3" s="6">
        <v>29.041236303658057</v>
      </c>
      <c r="V3" s="6">
        <v>52415.062302305923</v>
      </c>
      <c r="W3" s="6">
        <v>4671.1457662808907</v>
      </c>
      <c r="X3" s="4">
        <v>2.0558429039183812</v>
      </c>
      <c r="Y3" s="6">
        <v>277.16907813746417</v>
      </c>
      <c r="Z3" s="5">
        <v>0.37686305850548607</v>
      </c>
      <c r="AA3" s="6">
        <v>315.81847297285861</v>
      </c>
      <c r="AB3" s="6">
        <v>5795.1266606490126</v>
      </c>
      <c r="AC3" s="5">
        <v>29.455194607028638</v>
      </c>
      <c r="AD3" s="5">
        <v>675.58683248653392</v>
      </c>
      <c r="AE3" s="5">
        <v>26.320907640323593</v>
      </c>
      <c r="AF3" s="5">
        <v>23.032914047646049</v>
      </c>
      <c r="AG3" s="6">
        <v>73.475593205938523</v>
      </c>
      <c r="AH3" s="5">
        <v>11.07406159904769</v>
      </c>
      <c r="AI3" s="4">
        <v>14.499029127481808</v>
      </c>
      <c r="AJ3" s="6">
        <v>102.62001163071723</v>
      </c>
      <c r="AK3" s="5">
        <v>20.386022703220835</v>
      </c>
      <c r="AL3" s="5">
        <v>39.902856482358018</v>
      </c>
      <c r="AM3" s="4">
        <v>3.836885895744917</v>
      </c>
      <c r="AN3" s="4">
        <v>12.709402622072673</v>
      </c>
      <c r="AO3" s="4">
        <v>2.7785762432848675</v>
      </c>
      <c r="AP3" s="4">
        <v>0.12924212784435898</v>
      </c>
      <c r="AQ3" s="4">
        <v>3.185761037506416</v>
      </c>
      <c r="AR3" s="4">
        <v>0.56070886098931405</v>
      </c>
      <c r="AS3" s="4">
        <v>3.6954804811028801</v>
      </c>
      <c r="AT3" s="4">
        <v>0.82301223237847299</v>
      </c>
      <c r="AU3" s="4">
        <v>2.1791609424436693</v>
      </c>
      <c r="AV3" s="4">
        <v>0.36748250789892828</v>
      </c>
      <c r="AW3" s="4">
        <v>2.4333950501267938</v>
      </c>
      <c r="AX3" s="4">
        <v>0.34104535878767445</v>
      </c>
      <c r="AY3" s="4">
        <v>2.7924569545711369</v>
      </c>
      <c r="AZ3" s="4">
        <v>1.6089911577176306</v>
      </c>
      <c r="BA3" s="4">
        <v>30.449806516572586</v>
      </c>
      <c r="BB3" s="4">
        <v>24.891075710754926</v>
      </c>
      <c r="BC3" s="4">
        <v>7.3039191343104806</v>
      </c>
    </row>
    <row r="4" spans="1:55" s="3" customFormat="1" ht="15.6" x14ac:dyDescent="0.3">
      <c r="A4" s="7" t="s">
        <v>261</v>
      </c>
      <c r="B4" s="7" t="s">
        <v>261</v>
      </c>
      <c r="C4" s="77" t="s">
        <v>289</v>
      </c>
      <c r="D4" s="4">
        <v>76.331598793254813</v>
      </c>
      <c r="E4" s="4">
        <v>4.8784233125125004E-2</v>
      </c>
      <c r="F4" s="4">
        <v>13.684234020630235</v>
      </c>
      <c r="G4" s="4">
        <v>0.80406341419759786</v>
      </c>
      <c r="H4" s="4">
        <v>4.4796018710342965E-2</v>
      </c>
      <c r="I4" s="4">
        <v>4.3976312973777867E-2</v>
      </c>
      <c r="J4" s="4">
        <v>0.83102626236103505</v>
      </c>
      <c r="K4" s="4">
        <v>1.6698412583286357</v>
      </c>
      <c r="L4" s="4">
        <v>6.536246593330147</v>
      </c>
      <c r="M4" s="4">
        <v>5.4330930882861188E-3</v>
      </c>
      <c r="N4" s="4">
        <v>99.999999999999986</v>
      </c>
      <c r="O4" s="5">
        <v>0.36298860384884141</v>
      </c>
      <c r="P4" s="5">
        <v>98.201351124681864</v>
      </c>
      <c r="Q4" s="6">
        <v>12388.552295540148</v>
      </c>
      <c r="R4" s="6">
        <v>265.22114354485433</v>
      </c>
      <c r="S4" s="6">
        <v>72416.966437175201</v>
      </c>
      <c r="T4" s="6">
        <v>356850.22435846628</v>
      </c>
      <c r="U4" s="6">
        <v>23.710018237280622</v>
      </c>
      <c r="V4" s="6">
        <v>54257.38297123355</v>
      </c>
      <c r="W4" s="6">
        <v>5939.3446970943178</v>
      </c>
      <c r="X4" s="4">
        <v>2.9751044730862088</v>
      </c>
      <c r="Y4" s="6">
        <v>292.70539875075002</v>
      </c>
      <c r="Z4" s="5">
        <v>0.37650305273100299</v>
      </c>
      <c r="AA4" s="6">
        <v>346.94516491160624</v>
      </c>
      <c r="AB4" s="6">
        <v>6249.9849185579278</v>
      </c>
      <c r="AC4" s="5">
        <v>27.672759374466832</v>
      </c>
      <c r="AD4" s="5">
        <v>794.10706366395061</v>
      </c>
      <c r="AE4" s="5">
        <v>25.950892588816508</v>
      </c>
      <c r="AF4" s="5">
        <v>23.876061710074087</v>
      </c>
      <c r="AG4" s="6">
        <v>73.714862496744345</v>
      </c>
      <c r="AH4" s="5">
        <v>11.103949511607</v>
      </c>
      <c r="AI4" s="4">
        <v>15.409623176385663</v>
      </c>
      <c r="AJ4" s="6">
        <v>103.42348405464814</v>
      </c>
      <c r="AK4" s="5">
        <v>20.394772954563692</v>
      </c>
      <c r="AL4" s="5">
        <v>41.237011015805571</v>
      </c>
      <c r="AM4" s="4">
        <v>4.1266765392046318</v>
      </c>
      <c r="AN4" s="4">
        <v>15.067028583678249</v>
      </c>
      <c r="AO4" s="4">
        <v>3.1850370610272636</v>
      </c>
      <c r="AP4" s="4">
        <v>0.19346807080022291</v>
      </c>
      <c r="AQ4" s="4">
        <v>3.6876690982510958</v>
      </c>
      <c r="AR4" s="4">
        <v>0.57441418952501866</v>
      </c>
      <c r="AS4" s="4">
        <v>3.8762446730994138</v>
      </c>
      <c r="AT4" s="4">
        <v>0.79256962354034899</v>
      </c>
      <c r="AU4" s="4">
        <v>2.3930007971140683</v>
      </c>
      <c r="AV4" s="4">
        <v>0.35575506732331291</v>
      </c>
      <c r="AW4" s="4">
        <v>2.7071585391035478</v>
      </c>
      <c r="AX4" s="4">
        <v>0.43243779832632007</v>
      </c>
      <c r="AY4" s="4">
        <v>3.093700589878468</v>
      </c>
      <c r="AZ4" s="4">
        <v>1.5528102329151743</v>
      </c>
      <c r="BA4" s="4">
        <v>32.969097918153871</v>
      </c>
      <c r="BB4" s="4">
        <v>27.271527272084381</v>
      </c>
      <c r="BC4" s="4">
        <v>7.9057853231657784</v>
      </c>
    </row>
    <row r="5" spans="1:55" s="3" customFormat="1" ht="15.6" x14ac:dyDescent="0.3">
      <c r="A5" s="111" t="s">
        <v>262</v>
      </c>
      <c r="B5" s="111" t="s">
        <v>262</v>
      </c>
      <c r="C5" s="77" t="s">
        <v>289</v>
      </c>
      <c r="D5" s="4">
        <v>76.129655738090193</v>
      </c>
      <c r="E5" s="4">
        <v>4.3954688024968873E-2</v>
      </c>
      <c r="F5" s="4">
        <v>13.916304336485775</v>
      </c>
      <c r="G5" s="4">
        <v>0.83911061398526132</v>
      </c>
      <c r="H5" s="4">
        <v>5.0901337042942703E-2</v>
      </c>
      <c r="I5" s="4">
        <v>3.854073603085266E-2</v>
      </c>
      <c r="J5" s="4">
        <v>0.78620564150016081</v>
      </c>
      <c r="K5" s="4">
        <v>1.5956870520803283</v>
      </c>
      <c r="L5" s="4">
        <v>6.5963561293984752</v>
      </c>
      <c r="M5" s="4">
        <v>3.283727361067149E-3</v>
      </c>
      <c r="N5" s="4">
        <v>100.00000000000001</v>
      </c>
      <c r="O5" s="5">
        <v>0.56883918147101675</v>
      </c>
      <c r="P5" s="5">
        <v>112.77682753211067</v>
      </c>
      <c r="Q5" s="6">
        <v>11838.402239383957</v>
      </c>
      <c r="R5" s="6">
        <v>232.43917900207239</v>
      </c>
      <c r="S5" s="6">
        <v>73645.082548682723</v>
      </c>
      <c r="T5" s="6">
        <v>355906.14057557163</v>
      </c>
      <c r="U5" s="6">
        <v>14.330186203697039</v>
      </c>
      <c r="V5" s="6">
        <v>54756.352230136741</v>
      </c>
      <c r="W5" s="6">
        <v>5619.0117198016496</v>
      </c>
      <c r="X5" s="4">
        <v>2.6381434467054667</v>
      </c>
      <c r="Y5" s="6">
        <v>263.72812814981324</v>
      </c>
      <c r="Z5" s="5">
        <v>0.26143644281269329</v>
      </c>
      <c r="AA5" s="6">
        <v>394.23085539759126</v>
      </c>
      <c r="AB5" s="6">
        <v>6522.4068025074366</v>
      </c>
      <c r="AC5" s="5">
        <v>32.361747351704402</v>
      </c>
      <c r="AD5" s="5">
        <v>760.06335838911787</v>
      </c>
      <c r="AE5" s="5">
        <v>16.985359666262376</v>
      </c>
      <c r="AF5" s="5">
        <v>26.716194579026801</v>
      </c>
      <c r="AG5" s="6">
        <v>74.581962487181755</v>
      </c>
      <c r="AH5" s="5">
        <v>12.025659594268555</v>
      </c>
      <c r="AI5" s="4">
        <v>17.225218769535129</v>
      </c>
      <c r="AJ5" s="6">
        <v>51.825521549944227</v>
      </c>
      <c r="AK5" s="5">
        <v>18.451646907130566</v>
      </c>
      <c r="AL5" s="5">
        <v>38.922494426983036</v>
      </c>
      <c r="AM5" s="4">
        <v>3.8983093483465479</v>
      </c>
      <c r="AN5" s="4">
        <v>13.258815367461384</v>
      </c>
      <c r="AO5" s="4">
        <v>3.3811610059236137</v>
      </c>
      <c r="AP5" s="4">
        <v>0.12941230642659388</v>
      </c>
      <c r="AQ5" s="4">
        <v>4.1660553223596644</v>
      </c>
      <c r="AR5" s="4">
        <v>0.64183162804571814</v>
      </c>
      <c r="AS5" s="4">
        <v>3.8125797438174325</v>
      </c>
      <c r="AT5" s="4">
        <v>0.80829390433225312</v>
      </c>
      <c r="AU5" s="4">
        <v>2.7157421450758137</v>
      </c>
      <c r="AV5" s="4">
        <v>0.42076702312642333</v>
      </c>
      <c r="AW5" s="4">
        <v>2.7747911305473059</v>
      </c>
      <c r="AX5" s="4">
        <v>0.44632997752332604</v>
      </c>
      <c r="AY5" s="4">
        <v>2.9388839186614018</v>
      </c>
      <c r="AZ5" s="4">
        <v>1.8121556964950838</v>
      </c>
      <c r="BA5" s="4">
        <v>33.103844859499979</v>
      </c>
      <c r="BB5" s="4">
        <v>28.376124381524921</v>
      </c>
      <c r="BC5" s="4">
        <v>8.5736735570392959</v>
      </c>
    </row>
    <row r="6" spans="1:55" s="3" customFormat="1" ht="15.6" x14ac:dyDescent="0.3">
      <c r="A6" s="7" t="s">
        <v>263</v>
      </c>
      <c r="B6" s="7" t="s">
        <v>263</v>
      </c>
      <c r="C6" s="77" t="s">
        <v>289</v>
      </c>
      <c r="D6" s="4">
        <v>76.851985869597044</v>
      </c>
      <c r="E6" s="4">
        <v>4.4167082573369196E-2</v>
      </c>
      <c r="F6" s="4">
        <v>13.460323424012268</v>
      </c>
      <c r="G6" s="4">
        <v>0.79032322215952289</v>
      </c>
      <c r="H6" s="4">
        <v>4.4915408811677784E-2</v>
      </c>
      <c r="I6" s="4">
        <v>3.9250052009470592E-2</v>
      </c>
      <c r="J6" s="4">
        <v>0.68213540509302173</v>
      </c>
      <c r="K6" s="4">
        <v>1.6397346855952915</v>
      </c>
      <c r="L6" s="4">
        <v>6.4390997587270853</v>
      </c>
      <c r="M6" s="4">
        <v>8.0650914212709954E-3</v>
      </c>
      <c r="N6" s="4">
        <v>100.00000000000001</v>
      </c>
      <c r="O6" s="5">
        <v>0.55845456837882401</v>
      </c>
      <c r="P6" s="5">
        <v>108.83513770523444</v>
      </c>
      <c r="Q6" s="6">
        <v>12165.191632431468</v>
      </c>
      <c r="R6" s="6">
        <v>236.71706366911712</v>
      </c>
      <c r="S6" s="6">
        <v>71232.031559872921</v>
      </c>
      <c r="T6" s="6">
        <v>359283.03394036618</v>
      </c>
      <c r="U6" s="6">
        <v>35.196058962426626</v>
      </c>
      <c r="V6" s="6">
        <v>53450.967097193534</v>
      </c>
      <c r="W6" s="6">
        <v>4875.2217401998259</v>
      </c>
      <c r="X6" s="4">
        <v>2.4060847257291256</v>
      </c>
      <c r="Y6" s="6">
        <v>265.00249544021517</v>
      </c>
      <c r="Z6" s="5">
        <v>0.20575050831520592</v>
      </c>
      <c r="AA6" s="6">
        <v>347.86984124644442</v>
      </c>
      <c r="AB6" s="6">
        <v>6143.1824058459715</v>
      </c>
      <c r="AC6" s="5">
        <v>25.991946171704338</v>
      </c>
      <c r="AD6" s="5">
        <v>715.05588269695181</v>
      </c>
      <c r="AE6" s="5">
        <v>17.708401686737371</v>
      </c>
      <c r="AF6" s="5">
        <v>27.201216752028852</v>
      </c>
      <c r="AG6" s="6">
        <v>74.306800155752953</v>
      </c>
      <c r="AH6" s="5">
        <v>11.944090608603876</v>
      </c>
      <c r="AI6" s="4">
        <v>70.600614911656393</v>
      </c>
      <c r="AJ6" s="6">
        <v>51.349589799445539</v>
      </c>
      <c r="AK6" s="5">
        <v>18.338733468708391</v>
      </c>
      <c r="AL6" s="5">
        <v>37.35381484782468</v>
      </c>
      <c r="AM6" s="4">
        <v>3.9078180734396564</v>
      </c>
      <c r="AN6" s="4">
        <v>13.68434881988372</v>
      </c>
      <c r="AO6" s="4">
        <v>3.4424684024771079</v>
      </c>
      <c r="AP6" s="4">
        <v>0.10394691720400419</v>
      </c>
      <c r="AQ6" s="4">
        <v>3.376210269787117</v>
      </c>
      <c r="AR6" s="4">
        <v>0.59758100437351547</v>
      </c>
      <c r="AS6" s="4">
        <v>4.2498979085804152</v>
      </c>
      <c r="AT6" s="4">
        <v>0.90640293190099519</v>
      </c>
      <c r="AU6" s="4">
        <v>2.8100746123103169</v>
      </c>
      <c r="AV6" s="4">
        <v>0.4503770299837937</v>
      </c>
      <c r="AW6" s="4">
        <v>3.1628975750233574</v>
      </c>
      <c r="AX6" s="4">
        <v>0.45011870071959437</v>
      </c>
      <c r="AY6" s="4">
        <v>3.1939526313150068</v>
      </c>
      <c r="AZ6" s="4">
        <v>1.7263349464444555</v>
      </c>
      <c r="BA6" s="4">
        <v>34.484807057585527</v>
      </c>
      <c r="BB6" s="4">
        <v>27.660386779003204</v>
      </c>
      <c r="BC6" s="4">
        <v>8.5765758623420645</v>
      </c>
    </row>
    <row r="7" spans="1:55" s="3" customFormat="1" ht="15.6" x14ac:dyDescent="0.3">
      <c r="A7" s="111" t="s">
        <v>264</v>
      </c>
      <c r="B7" s="111" t="s">
        <v>264</v>
      </c>
      <c r="C7" s="77" t="s">
        <v>289</v>
      </c>
      <c r="D7" s="4">
        <v>76.082637431777869</v>
      </c>
      <c r="E7" s="4">
        <v>4.7558147807630777E-2</v>
      </c>
      <c r="F7" s="4">
        <v>13.67918479033526</v>
      </c>
      <c r="G7" s="4">
        <v>0.80282934809165962</v>
      </c>
      <c r="H7" s="4">
        <v>4.2183865880563186E-2</v>
      </c>
      <c r="I7" s="4">
        <v>4.2054279528972019E-2</v>
      </c>
      <c r="J7" s="4">
        <v>0.8116657836093133</v>
      </c>
      <c r="K7" s="4">
        <v>1.6217421360153683</v>
      </c>
      <c r="L7" s="4">
        <v>6.862767563575999</v>
      </c>
      <c r="M7" s="4">
        <v>7.3766533773787701E-3</v>
      </c>
      <c r="N7" s="4">
        <v>100.00000000000001</v>
      </c>
      <c r="O7" s="5">
        <v>0.1838419782548153</v>
      </c>
      <c r="P7" s="5">
        <v>99.556166362148574</v>
      </c>
      <c r="Q7" s="6">
        <v>12031.704907098017</v>
      </c>
      <c r="R7" s="6">
        <v>253.62935983923026</v>
      </c>
      <c r="S7" s="6">
        <v>72390.245910454192</v>
      </c>
      <c r="T7" s="6">
        <v>355686.32999356155</v>
      </c>
      <c r="U7" s="6">
        <v>32.191715338880954</v>
      </c>
      <c r="V7" s="6">
        <v>56967.833545244372</v>
      </c>
      <c r="W7" s="6">
        <v>5800.9753554557619</v>
      </c>
      <c r="X7" s="4">
        <v>2.7143380721182813</v>
      </c>
      <c r="Y7" s="6">
        <v>285.34888684578465</v>
      </c>
      <c r="Z7" s="5">
        <v>0.43290267683205275</v>
      </c>
      <c r="AA7" s="6">
        <v>326.71404124496189</v>
      </c>
      <c r="AB7" s="6">
        <v>6240.39252271647</v>
      </c>
      <c r="AC7" s="5">
        <v>23.169614800997007</v>
      </c>
      <c r="AD7" s="5">
        <v>752.3971509983237</v>
      </c>
      <c r="AE7" s="5">
        <v>25.41799144286697</v>
      </c>
      <c r="AF7" s="5">
        <v>24.435251961116592</v>
      </c>
      <c r="AG7" s="6">
        <v>76.414401905699293</v>
      </c>
      <c r="AH7" s="5">
        <v>10.525641617618804</v>
      </c>
      <c r="AI7" s="4">
        <v>19.68680156570942</v>
      </c>
      <c r="AJ7" s="6">
        <v>95.016309031898629</v>
      </c>
      <c r="AK7" s="5">
        <v>20.794068965196065</v>
      </c>
      <c r="AL7" s="5">
        <v>41.122469904880433</v>
      </c>
      <c r="AM7" s="4">
        <v>4.1064435959501973</v>
      </c>
      <c r="AN7" s="4">
        <v>14.821192793831514</v>
      </c>
      <c r="AO7" s="4">
        <v>3.5689588862102632</v>
      </c>
      <c r="AP7" s="4">
        <v>0.18837539927380254</v>
      </c>
      <c r="AQ7" s="4">
        <v>3.415802004099159</v>
      </c>
      <c r="AR7" s="4">
        <v>0.57223584262189242</v>
      </c>
      <c r="AS7" s="4">
        <v>3.7719042392208997</v>
      </c>
      <c r="AT7" s="4">
        <v>0.72723842867844479</v>
      </c>
      <c r="AU7" s="4">
        <v>2.4631391397713265</v>
      </c>
      <c r="AV7" s="4">
        <v>0.38987973115388919</v>
      </c>
      <c r="AW7" s="4">
        <v>2.8546671258725334</v>
      </c>
      <c r="AX7" s="4">
        <v>0.45117847196167654</v>
      </c>
      <c r="AY7" s="4">
        <v>3.1004105067314267</v>
      </c>
      <c r="AZ7" s="4">
        <v>1.572359677843876</v>
      </c>
      <c r="BA7" s="4">
        <v>33.198453155040163</v>
      </c>
      <c r="BB7" s="4">
        <v>27.246277745858158</v>
      </c>
      <c r="BC7" s="4">
        <v>7.6832804936763752</v>
      </c>
    </row>
    <row r="8" spans="1:55" s="3" customFormat="1" ht="15.6" x14ac:dyDescent="0.3">
      <c r="A8" s="7" t="s">
        <v>265</v>
      </c>
      <c r="B8" s="7" t="s">
        <v>265</v>
      </c>
      <c r="C8" s="77" t="s">
        <v>289</v>
      </c>
      <c r="D8" s="4">
        <v>76.59400229362565</v>
      </c>
      <c r="E8" s="4">
        <v>5.0534385597061332E-2</v>
      </c>
      <c r="F8" s="4">
        <v>13.326643461816627</v>
      </c>
      <c r="G8" s="4">
        <v>0.78400035388824074</v>
      </c>
      <c r="H8" s="4">
        <v>4.2727030956575478E-2</v>
      </c>
      <c r="I8" s="4">
        <v>4.2926038708448799E-2</v>
      </c>
      <c r="J8" s="4">
        <v>0.83558840642377685</v>
      </c>
      <c r="K8" s="4">
        <v>1.7101690842355386</v>
      </c>
      <c r="L8" s="4">
        <v>6.6053394422006608</v>
      </c>
      <c r="M8" s="4">
        <v>8.0695025474036772E-3</v>
      </c>
      <c r="N8" s="4">
        <v>99.999999999999986</v>
      </c>
      <c r="O8" s="5">
        <v>0.48471220286239108</v>
      </c>
      <c r="P8" s="5">
        <v>94.255697667685908</v>
      </c>
      <c r="Q8" s="6">
        <v>12687.744435943461</v>
      </c>
      <c r="R8" s="6">
        <v>258.88693945065472</v>
      </c>
      <c r="S8" s="6">
        <v>70524.597199933589</v>
      </c>
      <c r="T8" s="6">
        <v>358076.96072269994</v>
      </c>
      <c r="U8" s="6">
        <v>35.215309116869648</v>
      </c>
      <c r="V8" s="6">
        <v>54830.922709707687</v>
      </c>
      <c r="W8" s="6">
        <v>5971.9503407107331</v>
      </c>
      <c r="X8" s="4">
        <v>2.8402767099046433</v>
      </c>
      <c r="Y8" s="6">
        <v>303.20631358236801</v>
      </c>
      <c r="Z8" s="5">
        <v>0.39731157599583455</v>
      </c>
      <c r="AA8" s="6">
        <v>330.92085475867708</v>
      </c>
      <c r="AB8" s="6">
        <v>6094.0347507732949</v>
      </c>
      <c r="AC8" s="5">
        <v>20.774138692844137</v>
      </c>
      <c r="AD8" s="5">
        <v>795.42751862637419</v>
      </c>
      <c r="AE8" s="5">
        <v>26.183604844529462</v>
      </c>
      <c r="AF8" s="5">
        <v>23.549139400015147</v>
      </c>
      <c r="AG8" s="6">
        <v>72.032563787012435</v>
      </c>
      <c r="AH8" s="5">
        <v>10.671209015310316</v>
      </c>
      <c r="AI8" s="4">
        <v>15.389584118885123</v>
      </c>
      <c r="AJ8" s="6">
        <v>115.4531235671685</v>
      </c>
      <c r="AK8" s="5">
        <v>20.608692273386463</v>
      </c>
      <c r="AL8" s="5">
        <v>40.816809394669434</v>
      </c>
      <c r="AM8" s="4">
        <v>4.0115233486058113</v>
      </c>
      <c r="AN8" s="4">
        <v>14.470241433121327</v>
      </c>
      <c r="AO8" s="4">
        <v>3.1636205559985688</v>
      </c>
      <c r="AP8" s="4">
        <v>0.13976859169168529</v>
      </c>
      <c r="AQ8" s="4">
        <v>3.5726123002014978</v>
      </c>
      <c r="AR8" s="4">
        <v>0.56630839550415335</v>
      </c>
      <c r="AS8" s="4">
        <v>3.4746360476174458</v>
      </c>
      <c r="AT8" s="4">
        <v>0.77908209156538866</v>
      </c>
      <c r="AU8" s="4">
        <v>2.3512151218548456</v>
      </c>
      <c r="AV8" s="4">
        <v>0.39296356662454424</v>
      </c>
      <c r="AW8" s="4">
        <v>2.7058523673438719</v>
      </c>
      <c r="AX8" s="4">
        <v>0.34309023618896511</v>
      </c>
      <c r="AY8" s="4">
        <v>2.7734888524985832</v>
      </c>
      <c r="AZ8" s="4">
        <v>1.6132926871214037</v>
      </c>
      <c r="BA8" s="4">
        <v>33.259293354755222</v>
      </c>
      <c r="BB8" s="4">
        <v>26.641515754652108</v>
      </c>
      <c r="BC8" s="4">
        <v>7.6813411605071744</v>
      </c>
    </row>
    <row r="9" spans="1:55" s="3" customFormat="1" ht="15.6" x14ac:dyDescent="0.3">
      <c r="A9" s="111" t="s">
        <v>266</v>
      </c>
      <c r="B9" s="111" t="s">
        <v>266</v>
      </c>
      <c r="C9" s="77" t="s">
        <v>289</v>
      </c>
      <c r="D9" s="4">
        <v>76.773652202498155</v>
      </c>
      <c r="E9" s="4">
        <v>4.8339615546750203E-2</v>
      </c>
      <c r="F9" s="4">
        <v>13.419479601680765</v>
      </c>
      <c r="G9" s="4">
        <v>0.79389834734888354</v>
      </c>
      <c r="H9" s="4">
        <v>4.2597902240254795E-2</v>
      </c>
      <c r="I9" s="4">
        <v>4.2664311232268971E-2</v>
      </c>
      <c r="J9" s="4">
        <v>0.82343526731455252</v>
      </c>
      <c r="K9" s="4">
        <v>1.6107933464123283</v>
      </c>
      <c r="L9" s="4">
        <v>6.4385562195796409</v>
      </c>
      <c r="M9" s="4">
        <v>6.583186146393416E-3</v>
      </c>
      <c r="N9" s="4">
        <v>100</v>
      </c>
      <c r="O9" s="5">
        <v>0.18530562139470422</v>
      </c>
      <c r="P9" s="5">
        <v>91.734692129093347</v>
      </c>
      <c r="Q9" s="6">
        <v>11950.475837033064</v>
      </c>
      <c r="R9" s="6">
        <v>257.30846104181416</v>
      </c>
      <c r="S9" s="6">
        <v>71015.886052094604</v>
      </c>
      <c r="T9" s="6">
        <v>358916.8240466789</v>
      </c>
      <c r="U9" s="6">
        <v>28.729024342860868</v>
      </c>
      <c r="V9" s="6">
        <v>53446.455178730597</v>
      </c>
      <c r="W9" s="6">
        <v>5885.0918554971067</v>
      </c>
      <c r="X9" s="4">
        <v>2.3728277076164992</v>
      </c>
      <c r="Y9" s="6">
        <v>290.03769328050123</v>
      </c>
      <c r="Z9" s="5">
        <v>0.34157294460056042</v>
      </c>
      <c r="AA9" s="6">
        <v>329.9207528507734</v>
      </c>
      <c r="AB9" s="6">
        <v>6170.9718539428713</v>
      </c>
      <c r="AC9" s="5">
        <v>18.203129712079736</v>
      </c>
      <c r="AD9" s="5">
        <v>747.16029479195606</v>
      </c>
      <c r="AE9" s="5">
        <v>26.641213952433564</v>
      </c>
      <c r="AF9" s="5">
        <v>24.680652210623954</v>
      </c>
      <c r="AG9" s="6">
        <v>75.521535816337916</v>
      </c>
      <c r="AH9" s="5">
        <v>10.391858919142038</v>
      </c>
      <c r="AI9" s="4">
        <v>62.184650137139137</v>
      </c>
      <c r="AJ9" s="6">
        <v>100.50864074316607</v>
      </c>
      <c r="AK9" s="5">
        <v>21.314823247931596</v>
      </c>
      <c r="AL9" s="5">
        <v>41.945659520221412</v>
      </c>
      <c r="AM9" s="4">
        <v>4.1582735789209551</v>
      </c>
      <c r="AN9" s="4">
        <v>15.636654065133678</v>
      </c>
      <c r="AO9" s="4">
        <v>3.3073182833045029</v>
      </c>
      <c r="AP9" s="4">
        <v>0.16220951531737562</v>
      </c>
      <c r="AQ9" s="4">
        <v>3.4696078308807285</v>
      </c>
      <c r="AR9" s="4">
        <v>0.65374058645616095</v>
      </c>
      <c r="AS9" s="4">
        <v>3.8914793692442142</v>
      </c>
      <c r="AT9" s="4">
        <v>0.80136398194722802</v>
      </c>
      <c r="AU9" s="4">
        <v>2.3023323092528072</v>
      </c>
      <c r="AV9" s="4">
        <v>0.37314350229763404</v>
      </c>
      <c r="AW9" s="4">
        <v>2.6047217971725836</v>
      </c>
      <c r="AX9" s="4">
        <v>0.39411317059686846</v>
      </c>
      <c r="AY9" s="4">
        <v>2.6860765094471306</v>
      </c>
      <c r="AZ9" s="4">
        <v>1.4642420707182653</v>
      </c>
      <c r="BA9" s="4">
        <v>33.120889257370038</v>
      </c>
      <c r="BB9" s="4">
        <v>27.160440834661863</v>
      </c>
      <c r="BC9" s="4">
        <v>7.3740442097951924</v>
      </c>
    </row>
    <row r="10" spans="1:55" s="3" customFormat="1" ht="15.6" x14ac:dyDescent="0.3">
      <c r="A10" s="111" t="s">
        <v>267</v>
      </c>
      <c r="B10" s="111" t="s">
        <v>267</v>
      </c>
      <c r="C10" s="77" t="s">
        <v>289</v>
      </c>
      <c r="D10" s="4">
        <v>73.770663975565384</v>
      </c>
      <c r="E10" s="4">
        <v>0.23385006875485836</v>
      </c>
      <c r="F10" s="4">
        <v>14.498042601924073</v>
      </c>
      <c r="G10" s="4">
        <v>1.8232783972796083</v>
      </c>
      <c r="H10" s="4">
        <v>4.5733109623158234E-2</v>
      </c>
      <c r="I10" s="4">
        <v>0.28019367746356566</v>
      </c>
      <c r="J10" s="4">
        <v>1.489390138779938</v>
      </c>
      <c r="K10" s="4">
        <v>3.5088668848192213</v>
      </c>
      <c r="L10" s="4">
        <v>4.3162384185015021</v>
      </c>
      <c r="M10" s="4">
        <v>3.374272728866206E-2</v>
      </c>
      <c r="N10" s="4">
        <v>99.999999999999986</v>
      </c>
      <c r="O10" s="5">
        <v>29.685239497405277</v>
      </c>
      <c r="P10" s="5">
        <v>55.990454026658981</v>
      </c>
      <c r="Q10" s="6">
        <v>26032.283418473802</v>
      </c>
      <c r="R10" s="6">
        <v>1689.8480687827646</v>
      </c>
      <c r="S10" s="6">
        <v>76723.641449382194</v>
      </c>
      <c r="T10" s="6">
        <v>344877.85408576817</v>
      </c>
      <c r="U10" s="6">
        <v>147.25326188772124</v>
      </c>
      <c r="V10" s="6">
        <v>35829.095111980969</v>
      </c>
      <c r="W10" s="6">
        <v>10644.671321860216</v>
      </c>
      <c r="X10" s="4">
        <v>5.0896032003906848</v>
      </c>
      <c r="Y10" s="6">
        <v>1403.1004125291502</v>
      </c>
      <c r="Z10" s="5">
        <v>14.225697727245</v>
      </c>
      <c r="AA10" s="6">
        <v>354.20293403136054</v>
      </c>
      <c r="AB10" s="6">
        <v>14172.342982054395</v>
      </c>
      <c r="AC10" s="5">
        <v>11.932747487174977</v>
      </c>
      <c r="AD10" s="5">
        <v>195.01403475232286</v>
      </c>
      <c r="AE10" s="5">
        <v>93.033053066353403</v>
      </c>
      <c r="AF10" s="5">
        <v>22.550258730887194</v>
      </c>
      <c r="AG10" s="6">
        <v>158.10008676670736</v>
      </c>
      <c r="AH10" s="5">
        <v>12.169040110801241</v>
      </c>
      <c r="AI10" s="4">
        <v>10.154173936719781</v>
      </c>
      <c r="AJ10" s="6">
        <v>489.61787864282684</v>
      </c>
      <c r="AK10" s="5">
        <v>32.460845184831598</v>
      </c>
      <c r="AL10" s="5">
        <v>59.446900006617724</v>
      </c>
      <c r="AM10" s="4">
        <v>5.9115124330732503</v>
      </c>
      <c r="AN10" s="4">
        <v>21.120957054133555</v>
      </c>
      <c r="AO10" s="4">
        <v>3.8926259291681977</v>
      </c>
      <c r="AP10" s="4">
        <v>0.51731288908489748</v>
      </c>
      <c r="AQ10" s="4">
        <v>3.7064350473243279</v>
      </c>
      <c r="AR10" s="4">
        <v>0.61247518944475066</v>
      </c>
      <c r="AS10" s="4">
        <v>3.5072940639743786</v>
      </c>
      <c r="AT10" s="4">
        <v>0.741196023477947</v>
      </c>
      <c r="AU10" s="4">
        <v>2.3604646801505909</v>
      </c>
      <c r="AV10" s="4">
        <v>0.35232722662407695</v>
      </c>
      <c r="AW10" s="4">
        <v>2.4158901833227655</v>
      </c>
      <c r="AX10" s="4">
        <v>0.36655820701398822</v>
      </c>
      <c r="AY10" s="4">
        <v>4.1850916110093168</v>
      </c>
      <c r="AZ10" s="4">
        <v>1.2749396452287136</v>
      </c>
      <c r="BA10" s="4">
        <v>24.015891970486326</v>
      </c>
      <c r="BB10" s="4">
        <v>21.665889483128538</v>
      </c>
      <c r="BC10" s="4">
        <v>5.5475448550982467</v>
      </c>
    </row>
    <row r="11" spans="1:55" s="3" customFormat="1" ht="15.6" x14ac:dyDescent="0.3">
      <c r="A11" s="7" t="s">
        <v>268</v>
      </c>
      <c r="B11" s="7" t="s">
        <v>268</v>
      </c>
      <c r="C11" s="77" t="s">
        <v>289</v>
      </c>
      <c r="D11" s="4">
        <v>73.431497684908706</v>
      </c>
      <c r="E11" s="4">
        <v>0.23020795073243525</v>
      </c>
      <c r="F11" s="4">
        <v>14.709745394898226</v>
      </c>
      <c r="G11" s="4">
        <v>1.7912411176225735</v>
      </c>
      <c r="H11" s="4">
        <v>4.5402376443197806E-2</v>
      </c>
      <c r="I11" s="4">
        <v>0.27800618510682285</v>
      </c>
      <c r="J11" s="4">
        <v>1.6022345208800062</v>
      </c>
      <c r="K11" s="4">
        <v>3.4285002390334869</v>
      </c>
      <c r="L11" s="4">
        <v>4.4481915062636386</v>
      </c>
      <c r="M11" s="4">
        <v>3.4973024110914963E-2</v>
      </c>
      <c r="N11" s="4">
        <v>99.999999999999986</v>
      </c>
      <c r="O11" s="5">
        <v>23.186371800884263</v>
      </c>
      <c r="P11" s="5">
        <v>57.477165324073269</v>
      </c>
      <c r="Q11" s="6">
        <v>25436.043273389438</v>
      </c>
      <c r="R11" s="6">
        <v>1676.6553023792487</v>
      </c>
      <c r="S11" s="6">
        <v>77843.972629801414</v>
      </c>
      <c r="T11" s="6">
        <v>343292.25167694822</v>
      </c>
      <c r="U11" s="6">
        <v>152.62227722003288</v>
      </c>
      <c r="V11" s="6">
        <v>36924.437693494467</v>
      </c>
      <c r="W11" s="6">
        <v>11451.170120729405</v>
      </c>
      <c r="X11" s="4">
        <v>5.3579810903534453</v>
      </c>
      <c r="Y11" s="6">
        <v>1381.2477043946114</v>
      </c>
      <c r="Z11" s="5">
        <v>13.936359567806486</v>
      </c>
      <c r="AA11" s="6">
        <v>351.64140555256699</v>
      </c>
      <c r="AB11" s="6">
        <v>13923.317207280264</v>
      </c>
      <c r="AC11" s="5">
        <v>11.92157017394498</v>
      </c>
      <c r="AD11" s="5">
        <v>192.38744118203482</v>
      </c>
      <c r="AE11" s="5">
        <v>91.755770524166408</v>
      </c>
      <c r="AF11" s="5">
        <v>22.887275408349758</v>
      </c>
      <c r="AG11" s="6">
        <v>158.03925274585984</v>
      </c>
      <c r="AH11" s="5">
        <v>12.000011035623446</v>
      </c>
      <c r="AI11" s="4">
        <v>10.003228357006577</v>
      </c>
      <c r="AJ11" s="6">
        <v>489.28457255309007</v>
      </c>
      <c r="AK11" s="5">
        <v>32.690564874830343</v>
      </c>
      <c r="AL11" s="5">
        <v>58.75018983474591</v>
      </c>
      <c r="AM11" s="4">
        <v>5.9056924297891626</v>
      </c>
      <c r="AN11" s="4">
        <v>21.211631523680065</v>
      </c>
      <c r="AO11" s="4">
        <v>3.907407364413618</v>
      </c>
      <c r="AP11" s="4">
        <v>0.51419544879805534</v>
      </c>
      <c r="AQ11" s="4">
        <v>3.7392445235659584</v>
      </c>
      <c r="AR11" s="4">
        <v>0.59349362797826621</v>
      </c>
      <c r="AS11" s="4">
        <v>3.8236649944246954</v>
      </c>
      <c r="AT11" s="4">
        <v>0.74505213837324613</v>
      </c>
      <c r="AU11" s="4">
        <v>2.3207367328190802</v>
      </c>
      <c r="AV11" s="4">
        <v>0.37509344345606327</v>
      </c>
      <c r="AW11" s="4">
        <v>2.3259961382483847</v>
      </c>
      <c r="AX11" s="4">
        <v>0.40762195174656879</v>
      </c>
      <c r="AY11" s="4">
        <v>4.4653547193536438</v>
      </c>
      <c r="AZ11" s="4">
        <v>1.2294783732767864</v>
      </c>
      <c r="BA11" s="4">
        <v>24.620629553230021</v>
      </c>
      <c r="BB11" s="4">
        <v>21.331408214467555</v>
      </c>
      <c r="BC11" s="4">
        <v>5.481335023836996</v>
      </c>
    </row>
    <row r="12" spans="1:55" s="131" customFormat="1" ht="15.6" x14ac:dyDescent="0.3">
      <c r="A12" s="127" t="s">
        <v>269</v>
      </c>
      <c r="B12" s="127" t="s">
        <v>269</v>
      </c>
      <c r="C12" s="77" t="s">
        <v>289</v>
      </c>
      <c r="D12" s="128">
        <v>76.504930971052005</v>
      </c>
      <c r="E12" s="128">
        <v>7.9663314353111928E-2</v>
      </c>
      <c r="F12" s="128">
        <v>13.5988538294471</v>
      </c>
      <c r="G12" s="128">
        <v>1.1328820710074634</v>
      </c>
      <c r="H12" s="128">
        <v>2.9840325480560884E-2</v>
      </c>
      <c r="I12" s="128">
        <v>4.0212989230995116E-2</v>
      </c>
      <c r="J12" s="128">
        <v>0.77715107594551291</v>
      </c>
      <c r="K12" s="128">
        <v>2.7075973220119809</v>
      </c>
      <c r="L12" s="128">
        <v>5.1225866256472594</v>
      </c>
      <c r="M12" s="128">
        <v>6.2814758240041131E-3</v>
      </c>
      <c r="N12" s="128">
        <v>99.999999999999986</v>
      </c>
      <c r="O12" s="129">
        <v>8.1681857489218785</v>
      </c>
      <c r="P12" s="129">
        <v>62.381584677866691</v>
      </c>
      <c r="Q12" s="130">
        <v>20087.664532006886</v>
      </c>
      <c r="R12" s="130">
        <v>242.52453805213153</v>
      </c>
      <c r="S12" s="130">
        <v>71965.13446543405</v>
      </c>
      <c r="T12" s="130">
        <v>357660.55228966812</v>
      </c>
      <c r="U12" s="130">
        <v>27.412360495953948</v>
      </c>
      <c r="V12" s="130">
        <v>42522.591579497901</v>
      </c>
      <c r="W12" s="130">
        <v>5554.2987397825809</v>
      </c>
      <c r="X12" s="128">
        <v>4.6454112685531941</v>
      </c>
      <c r="Y12" s="130">
        <v>477.97988611867157</v>
      </c>
      <c r="Z12" s="129">
        <v>0.68362350633389468</v>
      </c>
      <c r="AA12" s="130">
        <v>231.11332084694405</v>
      </c>
      <c r="AB12" s="130">
        <v>8805.8923379410135</v>
      </c>
      <c r="AC12" s="129">
        <v>11.736307720353286</v>
      </c>
      <c r="AD12" s="129">
        <v>223.91855213532361</v>
      </c>
      <c r="AE12" s="129">
        <v>26.859560744756784</v>
      </c>
      <c r="AF12" s="129">
        <v>36.357813461373297</v>
      </c>
      <c r="AG12" s="130">
        <v>109.788969995565</v>
      </c>
      <c r="AH12" s="129">
        <v>12.782916753972382</v>
      </c>
      <c r="AI12" s="128">
        <v>10.48433964468582</v>
      </c>
      <c r="AJ12" s="130">
        <v>456.34822524025805</v>
      </c>
      <c r="AK12" s="129">
        <v>35.002372843355474</v>
      </c>
      <c r="AL12" s="129">
        <v>70.813280610166984</v>
      </c>
      <c r="AM12" s="128">
        <v>7.8241905741493234</v>
      </c>
      <c r="AN12" s="128">
        <v>27.684171250800826</v>
      </c>
      <c r="AO12" s="128">
        <v>6.1266153068426554</v>
      </c>
      <c r="AP12" s="128">
        <v>0.32406085857363104</v>
      </c>
      <c r="AQ12" s="128">
        <v>5.9117070929928106</v>
      </c>
      <c r="AR12" s="128">
        <v>0.9222762440075607</v>
      </c>
      <c r="AS12" s="128">
        <v>5.6692610846212714</v>
      </c>
      <c r="AT12" s="128">
        <v>1.2384182721628461</v>
      </c>
      <c r="AU12" s="128">
        <v>3.9073322516533802</v>
      </c>
      <c r="AV12" s="128">
        <v>0.52330567521724769</v>
      </c>
      <c r="AW12" s="128">
        <v>4.2021220151442193</v>
      </c>
      <c r="AX12" s="128">
        <v>0.6125161577345366</v>
      </c>
      <c r="AY12" s="128">
        <v>4.2487303901629812</v>
      </c>
      <c r="AZ12" s="128">
        <v>1.2571707599121458</v>
      </c>
      <c r="BA12" s="128">
        <v>29.01012902575976</v>
      </c>
      <c r="BB12" s="128">
        <v>22.526233005078229</v>
      </c>
      <c r="BC12" s="128">
        <v>5.9308918043413374</v>
      </c>
    </row>
    <row r="13" spans="1:55" s="3" customFormat="1" ht="15.6" x14ac:dyDescent="0.3">
      <c r="A13" s="7" t="s">
        <v>270</v>
      </c>
      <c r="B13" s="7" t="s">
        <v>270</v>
      </c>
      <c r="C13" s="77" t="s">
        <v>289</v>
      </c>
      <c r="D13" s="4">
        <v>73.097382491686687</v>
      </c>
      <c r="E13" s="4">
        <v>0.24034890607993756</v>
      </c>
      <c r="F13" s="4">
        <v>15.770144626776661</v>
      </c>
      <c r="G13" s="4">
        <v>1.8391913149664039</v>
      </c>
      <c r="H13" s="4">
        <v>4.9456960217135054E-2</v>
      </c>
      <c r="I13" s="4">
        <v>0.29268586985699507</v>
      </c>
      <c r="J13" s="4">
        <v>1.8011468777973485</v>
      </c>
      <c r="K13" s="4">
        <v>2.6130464241086098</v>
      </c>
      <c r="L13" s="4">
        <v>4.2587851804847192</v>
      </c>
      <c r="M13" s="4">
        <v>3.7811348025501242E-2</v>
      </c>
      <c r="N13" s="4">
        <v>99.999999999999986</v>
      </c>
      <c r="O13" s="5">
        <v>10.163203971622162</v>
      </c>
      <c r="P13" s="5">
        <v>56.807516109437145</v>
      </c>
      <c r="Q13" s="6">
        <v>19386.191420461775</v>
      </c>
      <c r="R13" s="6">
        <v>1765.1884811075374</v>
      </c>
      <c r="S13" s="6">
        <v>83455.605364902091</v>
      </c>
      <c r="T13" s="6">
        <v>341730.26314863528</v>
      </c>
      <c r="U13" s="6">
        <v>165.00872278328742</v>
      </c>
      <c r="V13" s="6">
        <v>35352.175783203653</v>
      </c>
      <c r="W13" s="6">
        <v>12872.79673561765</v>
      </c>
      <c r="X13" s="4">
        <v>5.0845027861110381</v>
      </c>
      <c r="Y13" s="6">
        <v>1442.0934364796253</v>
      </c>
      <c r="Z13" s="5">
        <v>15.174094889823643</v>
      </c>
      <c r="AA13" s="6">
        <v>383.04415688171099</v>
      </c>
      <c r="AB13" s="6">
        <v>14296.034091233858</v>
      </c>
      <c r="AC13" s="5">
        <v>11.373522009249065</v>
      </c>
      <c r="AD13" s="5">
        <v>199.45146248567445</v>
      </c>
      <c r="AE13" s="5">
        <v>95.777855333402741</v>
      </c>
      <c r="AF13" s="5">
        <v>23.497772614693886</v>
      </c>
      <c r="AG13" s="6">
        <v>164.210246237268</v>
      </c>
      <c r="AH13" s="5">
        <v>13.260410368140843</v>
      </c>
      <c r="AI13" s="4">
        <v>10.191785448619211</v>
      </c>
      <c r="AJ13" s="6">
        <v>543.62631291558444</v>
      </c>
      <c r="AK13" s="5">
        <v>34.725249853308483</v>
      </c>
      <c r="AL13" s="5">
        <v>64.732897228547529</v>
      </c>
      <c r="AM13" s="4">
        <v>6.2179450944832624</v>
      </c>
      <c r="AN13" s="4">
        <v>24.559903119135125</v>
      </c>
      <c r="AO13" s="4">
        <v>3.965598822075266</v>
      </c>
      <c r="AP13" s="4">
        <v>0.64478014781546111</v>
      </c>
      <c r="AQ13" s="4">
        <v>4.1603084127533574</v>
      </c>
      <c r="AR13" s="4">
        <v>0.52952772593192143</v>
      </c>
      <c r="AS13" s="4">
        <v>3.9180450680703425</v>
      </c>
      <c r="AT13" s="4">
        <v>0.77855172181255727</v>
      </c>
      <c r="AU13" s="4">
        <v>2.8141609322975811</v>
      </c>
      <c r="AV13" s="4">
        <v>0.41286603852334081</v>
      </c>
      <c r="AW13" s="4">
        <v>2.6362874779730334</v>
      </c>
      <c r="AX13" s="4">
        <v>0.4790799295677583</v>
      </c>
      <c r="AY13" s="4">
        <v>4.6811404989563083</v>
      </c>
      <c r="AZ13" s="4">
        <v>1.511167704641408</v>
      </c>
      <c r="BA13" s="4">
        <v>26.919894238910111</v>
      </c>
      <c r="BB13" s="4">
        <v>22.93684121311367</v>
      </c>
      <c r="BC13" s="4">
        <v>5.5784403269634524</v>
      </c>
    </row>
    <row r="14" spans="1:55" s="3" customFormat="1" ht="15.6" x14ac:dyDescent="0.3">
      <c r="A14" s="111" t="s">
        <v>271</v>
      </c>
      <c r="B14" s="111" t="s">
        <v>271</v>
      </c>
      <c r="C14" s="77" t="s">
        <v>289</v>
      </c>
      <c r="D14" s="4">
        <v>74.85982450629804</v>
      </c>
      <c r="E14" s="4">
        <v>0.22654146730056585</v>
      </c>
      <c r="F14" s="4">
        <v>14.473283490565263</v>
      </c>
      <c r="G14" s="4">
        <v>1.8230323927103105</v>
      </c>
      <c r="H14" s="4">
        <v>4.5347335749229327E-2</v>
      </c>
      <c r="I14" s="4">
        <v>0.27557818872177636</v>
      </c>
      <c r="J14" s="4">
        <v>1.6805496561303395</v>
      </c>
      <c r="K14" s="4">
        <v>2.4552151938261799</v>
      </c>
      <c r="L14" s="4">
        <v>4.118814523459104</v>
      </c>
      <c r="M14" s="4">
        <v>4.1813245239208832E-2</v>
      </c>
      <c r="N14" s="4">
        <v>100.00000000000003</v>
      </c>
      <c r="O14" s="5">
        <v>6.9129637134542898</v>
      </c>
      <c r="P14" s="5">
        <v>60.743611236919811</v>
      </c>
      <c r="Q14" s="6">
        <v>18215.241522996428</v>
      </c>
      <c r="R14" s="6">
        <v>1662.0120561810331</v>
      </c>
      <c r="S14" s="6">
        <v>76592.616232071377</v>
      </c>
      <c r="T14" s="6">
        <v>349969.67956694332</v>
      </c>
      <c r="U14" s="6">
        <v>182.47300222390734</v>
      </c>
      <c r="V14" s="6">
        <v>34190.279359234024</v>
      </c>
      <c r="W14" s="6">
        <v>12010.888392363537</v>
      </c>
      <c r="X14" s="4">
        <v>4.8372319302543429</v>
      </c>
      <c r="Y14" s="6">
        <v>1359.248803803395</v>
      </c>
      <c r="Z14" s="5">
        <v>14.537411932990988</v>
      </c>
      <c r="AA14" s="6">
        <v>351.21511537778116</v>
      </c>
      <c r="AB14" s="6">
        <v>14170.430788537244</v>
      </c>
      <c r="AC14" s="5">
        <v>11.78951303433244</v>
      </c>
      <c r="AD14" s="5">
        <v>208.39311023252944</v>
      </c>
      <c r="AE14" s="5">
        <v>89.190976145022006</v>
      </c>
      <c r="AF14" s="5">
        <v>21.958710321415925</v>
      </c>
      <c r="AG14" s="6">
        <v>154.79297321593145</v>
      </c>
      <c r="AH14" s="5">
        <v>12.544034867283871</v>
      </c>
      <c r="AI14" s="4">
        <v>10.628718461511784</v>
      </c>
      <c r="AJ14" s="6">
        <v>464.22945163419979</v>
      </c>
      <c r="AK14" s="5">
        <v>31.422927013689669</v>
      </c>
      <c r="AL14" s="5">
        <v>56.397640435174303</v>
      </c>
      <c r="AM14" s="4">
        <v>5.5800558943470646</v>
      </c>
      <c r="AN14" s="4">
        <v>20.331728695353529</v>
      </c>
      <c r="AO14" s="4">
        <v>3.6638790500653884</v>
      </c>
      <c r="AP14" s="4">
        <v>0.57113054375760541</v>
      </c>
      <c r="AQ14" s="4">
        <v>3.6566137616437269</v>
      </c>
      <c r="AR14" s="4">
        <v>0.54660010204486786</v>
      </c>
      <c r="AS14" s="4">
        <v>3.2985649824646912</v>
      </c>
      <c r="AT14" s="4">
        <v>0.69551533033480828</v>
      </c>
      <c r="AU14" s="4">
        <v>2.2780598486892631</v>
      </c>
      <c r="AV14" s="4">
        <v>0.3673396933620422</v>
      </c>
      <c r="AW14" s="4">
        <v>2.614115345784902</v>
      </c>
      <c r="AX14" s="4">
        <v>0.3827561949534703</v>
      </c>
      <c r="AY14" s="4">
        <v>4.0397364063737307</v>
      </c>
      <c r="AZ14" s="4">
        <v>1.1753708065429003</v>
      </c>
      <c r="BA14" s="4">
        <v>24.731389183548593</v>
      </c>
      <c r="BB14" s="4">
        <v>21.376427185049714</v>
      </c>
      <c r="BC14" s="4">
        <v>5.0858530328478597</v>
      </c>
    </row>
    <row r="15" spans="1:55" s="3" customFormat="1" ht="15.6" x14ac:dyDescent="0.3">
      <c r="A15" s="7" t="s">
        <v>272</v>
      </c>
      <c r="B15" s="7" t="s">
        <v>272</v>
      </c>
      <c r="C15" s="77" t="s">
        <v>289</v>
      </c>
      <c r="D15" s="4">
        <v>74.933924991112832</v>
      </c>
      <c r="E15" s="4">
        <v>0.23346113596227577</v>
      </c>
      <c r="F15" s="4">
        <v>14.545473371093184</v>
      </c>
      <c r="G15" s="4">
        <v>1.7597418283995065</v>
      </c>
      <c r="H15" s="4">
        <v>4.6184521429826805E-2</v>
      </c>
      <c r="I15" s="4">
        <v>0.27573255799261776</v>
      </c>
      <c r="J15" s="4">
        <v>1.6879224806384019</v>
      </c>
      <c r="K15" s="4">
        <v>2.4318135504951504</v>
      </c>
      <c r="L15" s="4">
        <v>4.0361214563141212</v>
      </c>
      <c r="M15" s="4">
        <v>4.9624106562101138E-2</v>
      </c>
      <c r="N15" s="4">
        <v>100.00000000000001</v>
      </c>
      <c r="O15" s="5">
        <v>8.298240834238241</v>
      </c>
      <c r="P15" s="5">
        <v>56.196204076463232</v>
      </c>
      <c r="Q15" s="6">
        <v>18041.62473112352</v>
      </c>
      <c r="R15" s="6">
        <v>1662.9430572534777</v>
      </c>
      <c r="S15" s="6">
        <v>76974.645079825132</v>
      </c>
      <c r="T15" s="6">
        <v>350316.09933345247</v>
      </c>
      <c r="U15" s="6">
        <v>216.55960103700937</v>
      </c>
      <c r="V15" s="6">
        <v>33503.84420886352</v>
      </c>
      <c r="W15" s="6">
        <v>12063.581969122659</v>
      </c>
      <c r="X15" s="4">
        <v>4.9047936920530821</v>
      </c>
      <c r="Y15" s="6">
        <v>1400.7668157736546</v>
      </c>
      <c r="Z15" s="5">
        <v>13.934376910042515</v>
      </c>
      <c r="AA15" s="6">
        <v>357.69911847400863</v>
      </c>
      <c r="AB15" s="6">
        <v>13678.473232149365</v>
      </c>
      <c r="AC15" s="5">
        <v>11.25971797320568</v>
      </c>
      <c r="AD15" s="5">
        <v>199.8605856325982</v>
      </c>
      <c r="AE15" s="5">
        <v>94.483634277822745</v>
      </c>
      <c r="AF15" s="5">
        <v>22.650643208031795</v>
      </c>
      <c r="AG15" s="6">
        <v>154.34302148380524</v>
      </c>
      <c r="AH15" s="5">
        <v>12.109929516288195</v>
      </c>
      <c r="AI15" s="4">
        <v>9.9828749810268853</v>
      </c>
      <c r="AJ15" s="6">
        <v>493.13975208031189</v>
      </c>
      <c r="AK15" s="5">
        <v>33.238968363415445</v>
      </c>
      <c r="AL15" s="5">
        <v>58.21636998123423</v>
      </c>
      <c r="AM15" s="4">
        <v>6.0103424148563978</v>
      </c>
      <c r="AN15" s="4">
        <v>20.920529232089855</v>
      </c>
      <c r="AO15" s="4">
        <v>4.0217489449394099</v>
      </c>
      <c r="AP15" s="4">
        <v>0.47143094770823157</v>
      </c>
      <c r="AQ15" s="4">
        <v>3.8584489243825257</v>
      </c>
      <c r="AR15" s="4">
        <v>0.59315409961462451</v>
      </c>
      <c r="AS15" s="4">
        <v>3.743999175606505</v>
      </c>
      <c r="AT15" s="4">
        <v>0.68465960285918681</v>
      </c>
      <c r="AU15" s="4">
        <v>2.2410590225926459</v>
      </c>
      <c r="AV15" s="4">
        <v>0.36834108636701446</v>
      </c>
      <c r="AW15" s="4">
        <v>2.6102017513068239</v>
      </c>
      <c r="AX15" s="4">
        <v>0.45489171072169732</v>
      </c>
      <c r="AY15" s="4">
        <v>4.4983428456923189</v>
      </c>
      <c r="AZ15" s="4">
        <v>1.1866607438558749</v>
      </c>
      <c r="BA15" s="4">
        <v>23.55176671470883</v>
      </c>
      <c r="BB15" s="4">
        <v>20.942925161345038</v>
      </c>
      <c r="BC15" s="4">
        <v>4.9714879974279409</v>
      </c>
    </row>
    <row r="16" spans="1:55" s="3" customFormat="1" ht="15.6" x14ac:dyDescent="0.3">
      <c r="A16" s="111" t="s">
        <v>273</v>
      </c>
      <c r="B16" s="111" t="s">
        <v>273</v>
      </c>
      <c r="C16" s="77" t="s">
        <v>289</v>
      </c>
      <c r="D16" s="4">
        <v>74.407444175451317</v>
      </c>
      <c r="E16" s="4">
        <v>0.24320942021543973</v>
      </c>
      <c r="F16" s="4">
        <v>14.390970287712502</v>
      </c>
      <c r="G16" s="4">
        <v>1.9470417180400317</v>
      </c>
      <c r="H16" s="4">
        <v>4.8611842533348437E-2</v>
      </c>
      <c r="I16" s="4">
        <v>0.29657402434744945</v>
      </c>
      <c r="J16" s="4">
        <v>1.5712715540885709</v>
      </c>
      <c r="K16" s="4">
        <v>2.6968559548268063</v>
      </c>
      <c r="L16" s="4">
        <v>4.3607744115351448</v>
      </c>
      <c r="M16" s="4">
        <v>3.7246611249365062E-2</v>
      </c>
      <c r="N16" s="4">
        <v>99.999999999999957</v>
      </c>
      <c r="O16" s="5">
        <v>9.2261348940669503</v>
      </c>
      <c r="P16" s="5">
        <v>58.391504807604313</v>
      </c>
      <c r="Q16" s="6">
        <v>20007.974328860077</v>
      </c>
      <c r="R16" s="6">
        <v>1788.6379408394678</v>
      </c>
      <c r="S16" s="6">
        <v>76157.014762574559</v>
      </c>
      <c r="T16" s="6">
        <v>347854.80152023491</v>
      </c>
      <c r="U16" s="6">
        <v>162.54421149222912</v>
      </c>
      <c r="V16" s="6">
        <v>36198.78839015324</v>
      </c>
      <c r="W16" s="6">
        <v>11229.877797071016</v>
      </c>
      <c r="X16" s="4">
        <v>5.6835106527967083</v>
      </c>
      <c r="Y16" s="6">
        <v>1459.2565212926384</v>
      </c>
      <c r="Z16" s="5">
        <v>15.070638268152846</v>
      </c>
      <c r="AA16" s="6">
        <v>376.49872042078363</v>
      </c>
      <c r="AB16" s="6">
        <v>15134.355274325166</v>
      </c>
      <c r="AC16" s="5">
        <v>13.724284824610606</v>
      </c>
      <c r="AD16" s="5">
        <v>217.78825350112993</v>
      </c>
      <c r="AE16" s="5">
        <v>98.758698934979748</v>
      </c>
      <c r="AF16" s="5">
        <v>22.193754809433162</v>
      </c>
      <c r="AG16" s="6">
        <v>152.59713161752259</v>
      </c>
      <c r="AH16" s="5">
        <v>13.107305922839931</v>
      </c>
      <c r="AI16" s="4">
        <v>11.337924287854038</v>
      </c>
      <c r="AJ16" s="6">
        <v>534.64484654317141</v>
      </c>
      <c r="AK16" s="5">
        <v>33.597622364091229</v>
      </c>
      <c r="AL16" s="5">
        <v>63.152953291801033</v>
      </c>
      <c r="AM16" s="4">
        <v>6.3201042760917359</v>
      </c>
      <c r="AN16" s="4">
        <v>22.01014100640781</v>
      </c>
      <c r="AO16" s="4">
        <v>3.8697515476981725</v>
      </c>
      <c r="AP16" s="4">
        <v>0.41713580580096821</v>
      </c>
      <c r="AQ16" s="4">
        <v>4.1153956977937973</v>
      </c>
      <c r="AR16" s="4">
        <v>0.64252449293075575</v>
      </c>
      <c r="AS16" s="4">
        <v>3.9188058207003627</v>
      </c>
      <c r="AT16" s="4">
        <v>0.74068370136719508</v>
      </c>
      <c r="AU16" s="4">
        <v>2.3721928052650849</v>
      </c>
      <c r="AV16" s="4">
        <v>0.47731503916904161</v>
      </c>
      <c r="AW16" s="4">
        <v>2.6061651468559899</v>
      </c>
      <c r="AX16" s="4">
        <v>0.44932318049908443</v>
      </c>
      <c r="AY16" s="4">
        <v>4.5493732317917353</v>
      </c>
      <c r="AZ16" s="4">
        <v>1.347825208054507</v>
      </c>
      <c r="BA16" s="4">
        <v>28.838682688950467</v>
      </c>
      <c r="BB16" s="4">
        <v>22.255387052794635</v>
      </c>
      <c r="BC16" s="4">
        <v>6.2977639095880074</v>
      </c>
    </row>
    <row r="17" spans="1:55" s="3" customFormat="1" ht="15.6" x14ac:dyDescent="0.3">
      <c r="A17" s="7" t="s">
        <v>274</v>
      </c>
      <c r="B17" s="7" t="s">
        <v>274</v>
      </c>
      <c r="C17" s="77" t="s">
        <v>289</v>
      </c>
      <c r="D17" s="4">
        <v>73.862645131538216</v>
      </c>
      <c r="E17" s="4">
        <v>0.22329808535550461</v>
      </c>
      <c r="F17" s="4">
        <v>14.204474829605131</v>
      </c>
      <c r="G17" s="4">
        <v>1.8359538327635574</v>
      </c>
      <c r="H17" s="4">
        <v>4.5565066326175345E-2</v>
      </c>
      <c r="I17" s="4">
        <v>0.2812674791016806</v>
      </c>
      <c r="J17" s="4">
        <v>1.5604335312814781</v>
      </c>
      <c r="K17" s="4">
        <v>3.5248989550057486</v>
      </c>
      <c r="L17" s="4">
        <v>4.4246748765595658</v>
      </c>
      <c r="M17" s="4">
        <v>3.6788212462945072E-2</v>
      </c>
      <c r="N17" s="4">
        <v>100.00000000000001</v>
      </c>
      <c r="O17" s="5">
        <v>24.397952444625009</v>
      </c>
      <c r="P17" s="5">
        <v>55.88567147473934</v>
      </c>
      <c r="Q17" s="6">
        <v>26151.22534718765</v>
      </c>
      <c r="R17" s="6">
        <v>1696.3241664622358</v>
      </c>
      <c r="S17" s="6">
        <v>75170.080798270355</v>
      </c>
      <c r="T17" s="6">
        <v>345307.86598994117</v>
      </c>
      <c r="U17" s="6">
        <v>160.54375918829228</v>
      </c>
      <c r="V17" s="6">
        <v>36729.226150320959</v>
      </c>
      <c r="W17" s="6">
        <v>11152.418448068724</v>
      </c>
      <c r="X17" s="4">
        <v>4.9617389970482932</v>
      </c>
      <c r="Y17" s="6">
        <v>1339.7885121330276</v>
      </c>
      <c r="Z17" s="5">
        <v>14.427966630345104</v>
      </c>
      <c r="AA17" s="6">
        <v>352.90143869622807</v>
      </c>
      <c r="AB17" s="6">
        <v>14270.869142071131</v>
      </c>
      <c r="AC17" s="5">
        <v>12.477895272351208</v>
      </c>
      <c r="AD17" s="5">
        <v>192.77475460569374</v>
      </c>
      <c r="AE17" s="5">
        <v>89.937958449816136</v>
      </c>
      <c r="AF17" s="5">
        <v>21.506572668627363</v>
      </c>
      <c r="AG17" s="6">
        <v>153.81691965427314</v>
      </c>
      <c r="AH17" s="5">
        <v>11.639305068653451</v>
      </c>
      <c r="AI17" s="4">
        <v>9.691934574262369</v>
      </c>
      <c r="AJ17" s="6">
        <v>480.64174689325762</v>
      </c>
      <c r="AK17" s="5">
        <v>31.088176227502021</v>
      </c>
      <c r="AL17" s="5">
        <v>58.331753784195186</v>
      </c>
      <c r="AM17" s="4">
        <v>5.6628570366743904</v>
      </c>
      <c r="AN17" s="4">
        <v>18.90041958433093</v>
      </c>
      <c r="AO17" s="4">
        <v>3.8092838613693263</v>
      </c>
      <c r="AP17" s="4">
        <v>0.53106086433098543</v>
      </c>
      <c r="AQ17" s="4">
        <v>3.7356069362858229</v>
      </c>
      <c r="AR17" s="4">
        <v>0.57303476545690091</v>
      </c>
      <c r="AS17" s="4">
        <v>3.321529673709867</v>
      </c>
      <c r="AT17" s="4">
        <v>0.70372148541407409</v>
      </c>
      <c r="AU17" s="4">
        <v>2.2500996610404607</v>
      </c>
      <c r="AV17" s="4">
        <v>0.36488578507399116</v>
      </c>
      <c r="AW17" s="4">
        <v>2.2740066023377539</v>
      </c>
      <c r="AX17" s="4">
        <v>0.40385807240695543</v>
      </c>
      <c r="AY17" s="4">
        <v>4.0718284005504222</v>
      </c>
      <c r="AZ17" s="4">
        <v>1.1943384172801996</v>
      </c>
      <c r="BA17" s="4">
        <v>24.088731045726611</v>
      </c>
      <c r="BB17" s="4">
        <v>20.95730683475124</v>
      </c>
      <c r="BC17" s="4">
        <v>5.2909013385999621</v>
      </c>
    </row>
    <row r="18" spans="1:55" s="3" customFormat="1" ht="15.6" x14ac:dyDescent="0.3">
      <c r="A18" s="111" t="s">
        <v>275</v>
      </c>
      <c r="B18" s="111" t="s">
        <v>275</v>
      </c>
      <c r="C18" s="77" t="s">
        <v>289</v>
      </c>
      <c r="D18" s="4">
        <v>73.62625339939629</v>
      </c>
      <c r="E18" s="4">
        <v>0.25143951616815091</v>
      </c>
      <c r="F18" s="4">
        <v>15.217282421557421</v>
      </c>
      <c r="G18" s="4">
        <v>1.9149617624899373</v>
      </c>
      <c r="H18" s="4">
        <v>4.7295047673706063E-2</v>
      </c>
      <c r="I18" s="4">
        <v>0.2828128129023445</v>
      </c>
      <c r="J18" s="4">
        <v>1.7083208496980984</v>
      </c>
      <c r="K18" s="4">
        <v>2.6036270214317772</v>
      </c>
      <c r="L18" s="4">
        <v>4.3107211039000122</v>
      </c>
      <c r="M18" s="4">
        <v>3.7286064782270451E-2</v>
      </c>
      <c r="N18" s="4">
        <v>100</v>
      </c>
      <c r="O18" s="5">
        <v>8.1854674349788183</v>
      </c>
      <c r="P18" s="5">
        <v>55.835422674096598</v>
      </c>
      <c r="Q18" s="6">
        <v>19316.308872002355</v>
      </c>
      <c r="R18" s="6">
        <v>1705.6440746140397</v>
      </c>
      <c r="S18" s="6">
        <v>80529.858574881873</v>
      </c>
      <c r="T18" s="6">
        <v>344202.73464217765</v>
      </c>
      <c r="U18" s="6">
        <v>162.71638670982824</v>
      </c>
      <c r="V18" s="6">
        <v>35783.295883473998</v>
      </c>
      <c r="W18" s="6">
        <v>12209.369112792308</v>
      </c>
      <c r="X18" s="4">
        <v>5.5845246317559516</v>
      </c>
      <c r="Y18" s="6">
        <v>1508.6370970089054</v>
      </c>
      <c r="Z18" s="5">
        <v>15.797645774498118</v>
      </c>
      <c r="AA18" s="6">
        <v>366.30014423285348</v>
      </c>
      <c r="AB18" s="6">
        <v>14884.997779834282</v>
      </c>
      <c r="AC18" s="5">
        <v>13.264381675589528</v>
      </c>
      <c r="AD18" s="5">
        <v>210.99080650392116</v>
      </c>
      <c r="AE18" s="5">
        <v>97.738380500925302</v>
      </c>
      <c r="AF18" s="5">
        <v>23.218220439029885</v>
      </c>
      <c r="AG18" s="6">
        <v>160.13429760797447</v>
      </c>
      <c r="AH18" s="5">
        <v>12.470305209354088</v>
      </c>
      <c r="AI18" s="4">
        <v>10.189839032711022</v>
      </c>
      <c r="AJ18" s="6">
        <v>527.75940452575128</v>
      </c>
      <c r="AK18" s="5">
        <v>34.248453670460385</v>
      </c>
      <c r="AL18" s="5">
        <v>62.853654763813267</v>
      </c>
      <c r="AM18" s="4">
        <v>6.2835216993378413</v>
      </c>
      <c r="AN18" s="4">
        <v>22.196421862369366</v>
      </c>
      <c r="AO18" s="4">
        <v>3.9596858575206948</v>
      </c>
      <c r="AP18" s="4">
        <v>0.49414312841251073</v>
      </c>
      <c r="AQ18" s="4">
        <v>3.7401538765294924</v>
      </c>
      <c r="AR18" s="4">
        <v>0.53892009442787703</v>
      </c>
      <c r="AS18" s="4">
        <v>3.8121465550186611</v>
      </c>
      <c r="AT18" s="4">
        <v>0.72344836397886159</v>
      </c>
      <c r="AU18" s="4">
        <v>2.3129580270727503</v>
      </c>
      <c r="AV18" s="4">
        <v>0.39183669715272529</v>
      </c>
      <c r="AW18" s="4">
        <v>2.6640995691559923</v>
      </c>
      <c r="AX18" s="4">
        <v>0.35054842681828202</v>
      </c>
      <c r="AY18" s="4">
        <v>4.5743459637849444</v>
      </c>
      <c r="AZ18" s="4">
        <v>1.2544109467421043</v>
      </c>
      <c r="BA18" s="4">
        <v>26.442840674373603</v>
      </c>
      <c r="BB18" s="4">
        <v>22.844497032281076</v>
      </c>
      <c r="BC18" s="4">
        <v>5.6885811017771655</v>
      </c>
    </row>
    <row r="19" spans="1:55" s="3" customFormat="1" ht="15.6" x14ac:dyDescent="0.3">
      <c r="A19" s="7" t="s">
        <v>276</v>
      </c>
      <c r="B19" s="7" t="s">
        <v>276</v>
      </c>
      <c r="C19" s="77" t="s">
        <v>289</v>
      </c>
      <c r="D19" s="4">
        <v>73.251090457905406</v>
      </c>
      <c r="E19" s="4">
        <v>0.26205415511635483</v>
      </c>
      <c r="F19" s="4">
        <v>15.552932776879938</v>
      </c>
      <c r="G19" s="4">
        <v>2.0084199999671974</v>
      </c>
      <c r="H19" s="4">
        <v>5.0630116982777057E-2</v>
      </c>
      <c r="I19" s="4">
        <v>0.29640193130555387</v>
      </c>
      <c r="J19" s="4">
        <v>1.7342328125266737</v>
      </c>
      <c r="K19" s="4">
        <v>2.4391519828093253</v>
      </c>
      <c r="L19" s="4">
        <v>4.3598327535433183</v>
      </c>
      <c r="M19" s="4">
        <v>4.5253012963447151E-2</v>
      </c>
      <c r="N19" s="4">
        <v>99.999999999999986</v>
      </c>
      <c r="O19" s="5">
        <v>7.9821628746004754</v>
      </c>
      <c r="P19" s="5">
        <v>61.133034273929745</v>
      </c>
      <c r="Q19" s="6">
        <v>18096.068560462383</v>
      </c>
      <c r="R19" s="6">
        <v>1787.6000477037953</v>
      </c>
      <c r="S19" s="6">
        <v>82306.120255248636</v>
      </c>
      <c r="T19" s="6">
        <v>342448.84789070778</v>
      </c>
      <c r="U19" s="6">
        <v>197.48414857248338</v>
      </c>
      <c r="V19" s="6">
        <v>36190.971687163088</v>
      </c>
      <c r="W19" s="6">
        <v>12394.561911128138</v>
      </c>
      <c r="X19" s="4">
        <v>5.2604967387380164</v>
      </c>
      <c r="Y19" s="6">
        <v>1572.3249306981288</v>
      </c>
      <c r="Z19" s="5">
        <v>15.883040762104232</v>
      </c>
      <c r="AA19" s="6">
        <v>392.13025603160833</v>
      </c>
      <c r="AB19" s="6">
        <v>15611.448659745025</v>
      </c>
      <c r="AC19" s="5">
        <v>12.369081628542299</v>
      </c>
      <c r="AD19" s="5">
        <v>204.08568816402598</v>
      </c>
      <c r="AE19" s="5">
        <v>99.14773183828683</v>
      </c>
      <c r="AF19" s="5">
        <v>22.22543970008066</v>
      </c>
      <c r="AG19" s="6">
        <v>158.30988742901164</v>
      </c>
      <c r="AH19" s="5">
        <v>12.60986547915277</v>
      </c>
      <c r="AI19" s="4">
        <v>10.41508554830552</v>
      </c>
      <c r="AJ19" s="6">
        <v>527.36199723328764</v>
      </c>
      <c r="AK19" s="5">
        <v>32.798481419314712</v>
      </c>
      <c r="AL19" s="5">
        <v>61.778396085591964</v>
      </c>
      <c r="AM19" s="4">
        <v>6.2201126034384027</v>
      </c>
      <c r="AN19" s="4">
        <v>21.394588779180367</v>
      </c>
      <c r="AO19" s="4">
        <v>3.9471349069675457</v>
      </c>
      <c r="AP19" s="4">
        <v>0.54207476579596492</v>
      </c>
      <c r="AQ19" s="4">
        <v>3.8993244967225889</v>
      </c>
      <c r="AR19" s="4">
        <v>0.57134324648124613</v>
      </c>
      <c r="AS19" s="4">
        <v>3.6596852760654062</v>
      </c>
      <c r="AT19" s="4">
        <v>0.85890460355033693</v>
      </c>
      <c r="AU19" s="4">
        <v>2.4039263293975286</v>
      </c>
      <c r="AV19" s="4">
        <v>0.39182296165858438</v>
      </c>
      <c r="AW19" s="4">
        <v>2.319628237213847</v>
      </c>
      <c r="AX19" s="4">
        <v>0.44963380672785891</v>
      </c>
      <c r="AY19" s="4">
        <v>4.0791195807827654</v>
      </c>
      <c r="AZ19" s="4">
        <v>1.2726097587306946</v>
      </c>
      <c r="BA19" s="4">
        <v>26.568184837157009</v>
      </c>
      <c r="BB19" s="4">
        <v>22.844336948988374</v>
      </c>
      <c r="BC19" s="4">
        <v>5.6344390679198293</v>
      </c>
    </row>
    <row r="20" spans="1:55" s="131" customFormat="1" ht="15.6" x14ac:dyDescent="0.3">
      <c r="A20" s="127" t="s">
        <v>277</v>
      </c>
      <c r="B20" s="127" t="s">
        <v>277</v>
      </c>
      <c r="C20" s="77" t="s">
        <v>289</v>
      </c>
      <c r="D20" s="128">
        <v>76.802692694232249</v>
      </c>
      <c r="E20" s="128">
        <v>7.454044817492872E-2</v>
      </c>
      <c r="F20" s="128">
        <v>13.370722730253338</v>
      </c>
      <c r="G20" s="128">
        <v>1.0152486263881579</v>
      </c>
      <c r="H20" s="128">
        <v>2.2058539069315441E-2</v>
      </c>
      <c r="I20" s="128">
        <v>3.9810455494870355E-2</v>
      </c>
      <c r="J20" s="128">
        <v>0.78496181967055767</v>
      </c>
      <c r="K20" s="128">
        <v>2.3639738626397713</v>
      </c>
      <c r="L20" s="128">
        <v>5.5192833154271446</v>
      </c>
      <c r="M20" s="128">
        <v>6.7075086496680789E-3</v>
      </c>
      <c r="N20" s="128">
        <v>100</v>
      </c>
      <c r="O20" s="129">
        <v>5.9281393555824611</v>
      </c>
      <c r="P20" s="129">
        <v>61.937760881851069</v>
      </c>
      <c r="Q20" s="130">
        <v>17538.322086924461</v>
      </c>
      <c r="R20" s="130">
        <v>240.09685708956309</v>
      </c>
      <c r="S20" s="130">
        <v>70757.86468850066</v>
      </c>
      <c r="T20" s="130">
        <v>359052.58834553574</v>
      </c>
      <c r="U20" s="130">
        <v>29.271567747151497</v>
      </c>
      <c r="V20" s="130">
        <v>45815.570801360729</v>
      </c>
      <c r="W20" s="130">
        <v>5610.1221251854759</v>
      </c>
      <c r="X20" s="128">
        <v>4.747351149445751</v>
      </c>
      <c r="Y20" s="130">
        <v>447.24268904957233</v>
      </c>
      <c r="Z20" s="129">
        <v>0.74891710018166202</v>
      </c>
      <c r="AA20" s="130">
        <v>170.84338509184809</v>
      </c>
      <c r="AB20" s="130">
        <v>7891.5275729151508</v>
      </c>
      <c r="AC20" s="129">
        <v>12.014666920558199</v>
      </c>
      <c r="AD20" s="129">
        <v>218.04846370397146</v>
      </c>
      <c r="AE20" s="129">
        <v>27.379153725845775</v>
      </c>
      <c r="AF20" s="129">
        <v>35.502725485950911</v>
      </c>
      <c r="AG20" s="130">
        <v>104.4104281812665</v>
      </c>
      <c r="AH20" s="129">
        <v>12.444074784629708</v>
      </c>
      <c r="AI20" s="128">
        <v>9.7497010694517403</v>
      </c>
      <c r="AJ20" s="130">
        <v>452.47462537788022</v>
      </c>
      <c r="AK20" s="129">
        <v>34.201773349085428</v>
      </c>
      <c r="AL20" s="129">
        <v>68.640476945997548</v>
      </c>
      <c r="AM20" s="128">
        <v>7.4581599636214451</v>
      </c>
      <c r="AN20" s="128">
        <v>26.948324079436418</v>
      </c>
      <c r="AO20" s="128">
        <v>5.7634530855568631</v>
      </c>
      <c r="AP20" s="128">
        <v>7.6873172246984867E-2</v>
      </c>
      <c r="AQ20" s="128">
        <v>5.6481860691493369</v>
      </c>
      <c r="AR20" s="128">
        <v>0.91177882507359487</v>
      </c>
      <c r="AS20" s="128">
        <v>6.2127732330936283</v>
      </c>
      <c r="AT20" s="128">
        <v>1.0967875196154371</v>
      </c>
      <c r="AU20" s="128">
        <v>3.6562230383018921</v>
      </c>
      <c r="AV20" s="128">
        <v>0.54232734262283644</v>
      </c>
      <c r="AW20" s="128">
        <v>4.0193233960180104</v>
      </c>
      <c r="AX20" s="128">
        <v>0.63105937336883711</v>
      </c>
      <c r="AY20" s="128">
        <v>3.6891472876957736</v>
      </c>
      <c r="AZ20" s="128">
        <v>1.167275599165559</v>
      </c>
      <c r="BA20" s="128">
        <v>27.582817783800859</v>
      </c>
      <c r="BB20" s="128">
        <v>21.090416094445619</v>
      </c>
      <c r="BC20" s="128">
        <v>5.4422237442901551</v>
      </c>
    </row>
    <row r="21" spans="1:55" s="3" customFormat="1" ht="15.6" x14ac:dyDescent="0.3">
      <c r="A21" s="7" t="s">
        <v>278</v>
      </c>
      <c r="B21" s="7" t="s">
        <v>278</v>
      </c>
      <c r="C21" s="77" t="s">
        <v>289</v>
      </c>
      <c r="D21" s="4">
        <v>73.979235325056251</v>
      </c>
      <c r="E21" s="4">
        <v>0.22662919463654763</v>
      </c>
      <c r="F21" s="4">
        <v>14.476599805366002</v>
      </c>
      <c r="G21" s="4">
        <v>1.8791042070837014</v>
      </c>
      <c r="H21" s="4">
        <v>4.6599033692378125E-2</v>
      </c>
      <c r="I21" s="4">
        <v>0.29317708788688446</v>
      </c>
      <c r="J21" s="4">
        <v>1.5916698730353263</v>
      </c>
      <c r="K21" s="4">
        <v>3.1260432988444165</v>
      </c>
      <c r="L21" s="4">
        <v>4.343537573092811</v>
      </c>
      <c r="M21" s="4">
        <v>3.7404601305686791E-2</v>
      </c>
      <c r="N21" s="4">
        <v>100.00000000000001</v>
      </c>
      <c r="O21" s="5">
        <v>14.736870928783647</v>
      </c>
      <c r="P21" s="5">
        <v>58.770333447659439</v>
      </c>
      <c r="Q21" s="6">
        <v>23192.115234126726</v>
      </c>
      <c r="R21" s="6">
        <v>1768.1510170458002</v>
      </c>
      <c r="S21" s="6">
        <v>76610.166169996883</v>
      </c>
      <c r="T21" s="6">
        <v>345852.92514463799</v>
      </c>
      <c r="U21" s="6">
        <v>163.23368009801715</v>
      </c>
      <c r="V21" s="6">
        <v>36055.705394243421</v>
      </c>
      <c r="W21" s="6">
        <v>11375.664582583477</v>
      </c>
      <c r="X21" s="4">
        <v>5.4214027019467306</v>
      </c>
      <c r="Y21" s="6">
        <v>1359.7751678192858</v>
      </c>
      <c r="Z21" s="5">
        <v>15.028179866080324</v>
      </c>
      <c r="AA21" s="6">
        <v>360.90951594746861</v>
      </c>
      <c r="AB21" s="6">
        <v>14606.27700166161</v>
      </c>
      <c r="AC21" s="5">
        <v>12.545481870238374</v>
      </c>
      <c r="AD21" s="5">
        <v>201.08332068900052</v>
      </c>
      <c r="AE21" s="5">
        <v>93.788068254590343</v>
      </c>
      <c r="AF21" s="5">
        <v>23.173557551171399</v>
      </c>
      <c r="AG21" s="6">
        <v>157.71475045835012</v>
      </c>
      <c r="AH21" s="5">
        <v>12.443013637685542</v>
      </c>
      <c r="AI21" s="4">
        <v>9.8680523644753961</v>
      </c>
      <c r="AJ21" s="6">
        <v>503.3556006638583</v>
      </c>
      <c r="AK21" s="5">
        <v>32.459067060974959</v>
      </c>
      <c r="AL21" s="5">
        <v>60.170743687808709</v>
      </c>
      <c r="AM21" s="4">
        <v>6.0249900160050762</v>
      </c>
      <c r="AN21" s="4">
        <v>19.862139727902228</v>
      </c>
      <c r="AO21" s="4">
        <v>4.2327252948943945</v>
      </c>
      <c r="AP21" s="4">
        <v>0.58702384331576152</v>
      </c>
      <c r="AQ21" s="4">
        <v>3.7663607561842709</v>
      </c>
      <c r="AR21" s="4">
        <v>0.56238753374196193</v>
      </c>
      <c r="AS21" s="4">
        <v>3.5732276370625287</v>
      </c>
      <c r="AT21" s="4">
        <v>0.78298045307766839</v>
      </c>
      <c r="AU21" s="4">
        <v>2.3574449204516958</v>
      </c>
      <c r="AV21" s="4">
        <v>0.35195527988377451</v>
      </c>
      <c r="AW21" s="4">
        <v>2.616118821756483</v>
      </c>
      <c r="AX21" s="4">
        <v>0.37449244624639833</v>
      </c>
      <c r="AY21" s="4">
        <v>4.634800326556741</v>
      </c>
      <c r="AZ21" s="4">
        <v>1.1826737607896662</v>
      </c>
      <c r="BA21" s="4">
        <v>25.58298252899727</v>
      </c>
      <c r="BB21" s="4">
        <v>21.555116399541209</v>
      </c>
      <c r="BC21" s="4">
        <v>5.3162312549611315</v>
      </c>
    </row>
    <row r="22" spans="1:55" s="3" customFormat="1" ht="15.6" x14ac:dyDescent="0.3">
      <c r="A22" s="111" t="s">
        <v>94</v>
      </c>
      <c r="B22" s="111" t="s">
        <v>94</v>
      </c>
      <c r="C22" s="111" t="s">
        <v>290</v>
      </c>
      <c r="D22" s="4">
        <v>75.562419986629948</v>
      </c>
      <c r="E22" s="4">
        <v>5.0537186638230341E-2</v>
      </c>
      <c r="F22" s="4">
        <v>13.824817748058107</v>
      </c>
      <c r="G22" s="4">
        <v>1.0802045032626861</v>
      </c>
      <c r="H22" s="4">
        <v>2.5254327968491967E-2</v>
      </c>
      <c r="I22" s="4">
        <v>3.4213560570194389E-2</v>
      </c>
      <c r="J22" s="4">
        <v>0.879379665028448</v>
      </c>
      <c r="K22" s="4">
        <v>2.8300259738871545</v>
      </c>
      <c r="L22" s="4">
        <v>5.7087991631531878</v>
      </c>
      <c r="M22" s="4">
        <v>4.3478848035397068E-3</v>
      </c>
      <c r="N22" s="4">
        <v>100</v>
      </c>
      <c r="O22" s="5">
        <v>19.485388750299752</v>
      </c>
      <c r="P22" s="5">
        <v>41.752689718147693</v>
      </c>
      <c r="Q22" s="6">
        <v>20995.962700268799</v>
      </c>
      <c r="R22" s="6">
        <v>206.34198379884236</v>
      </c>
      <c r="S22" s="6">
        <v>73160.935522723506</v>
      </c>
      <c r="T22" s="6">
        <v>353254.31343749503</v>
      </c>
      <c r="U22" s="6">
        <v>18.974169282647281</v>
      </c>
      <c r="V22" s="6">
        <v>47388.741853334614</v>
      </c>
      <c r="W22" s="6">
        <v>6284.9264659583177</v>
      </c>
      <c r="X22" s="4">
        <v>6.3980585916913233</v>
      </c>
      <c r="Y22" s="6">
        <v>303.22311982938203</v>
      </c>
      <c r="Z22" s="5">
        <v>0.26849976061489039</v>
      </c>
      <c r="AA22" s="6">
        <v>195.59477011597028</v>
      </c>
      <c r="AB22" s="6">
        <v>8396.4296038608591</v>
      </c>
      <c r="AC22" s="5">
        <v>6.2776627424343747</v>
      </c>
      <c r="AD22" s="5">
        <v>185.45644788857911</v>
      </c>
      <c r="AE22" s="5">
        <v>38.528064745560798</v>
      </c>
      <c r="AF22" s="5">
        <v>37.816418994152691</v>
      </c>
      <c r="AG22" s="6">
        <v>69.834543203527375</v>
      </c>
      <c r="AH22" s="5">
        <v>11.336269950702121</v>
      </c>
      <c r="AI22" s="4">
        <v>7.6865391534458576</v>
      </c>
      <c r="AJ22" s="6">
        <v>824.11625692277948</v>
      </c>
      <c r="AK22" s="5">
        <v>22.474161919796089</v>
      </c>
      <c r="AL22" s="5">
        <v>47.744041013186312</v>
      </c>
      <c r="AM22" s="4">
        <v>5.763959219782496</v>
      </c>
      <c r="AN22" s="4">
        <v>23.069899948699749</v>
      </c>
      <c r="AO22" s="4">
        <v>5.3258101414376871</v>
      </c>
      <c r="AP22" s="4">
        <v>0.30426648183127669</v>
      </c>
      <c r="AQ22" s="4">
        <v>5.544666138084561</v>
      </c>
      <c r="AR22" s="4">
        <v>1.0026290765969759</v>
      </c>
      <c r="AS22" s="4">
        <v>6.589713562911018</v>
      </c>
      <c r="AT22" s="4">
        <v>1.2991432914669261</v>
      </c>
      <c r="AU22" s="4">
        <v>4.215098100253849</v>
      </c>
      <c r="AV22" s="4">
        <v>0.58771999290677457</v>
      </c>
      <c r="AW22" s="4">
        <v>3.7585782935403427</v>
      </c>
      <c r="AX22" s="4">
        <v>0.60063668086074917</v>
      </c>
      <c r="AY22" s="4">
        <v>3.1867409171218144</v>
      </c>
      <c r="AZ22" s="4">
        <v>1.1807440071167024</v>
      </c>
      <c r="BA22" s="4">
        <v>29.91232469045223</v>
      </c>
      <c r="BB22" s="4">
        <v>16.547468750317897</v>
      </c>
      <c r="BC22" s="4">
        <v>5.2957728115998437</v>
      </c>
    </row>
    <row r="23" spans="1:55" s="3" customFormat="1" ht="15.6" x14ac:dyDescent="0.3">
      <c r="A23" s="7" t="s">
        <v>94</v>
      </c>
      <c r="B23" s="7" t="s">
        <v>94</v>
      </c>
      <c r="C23" s="111" t="s">
        <v>290</v>
      </c>
      <c r="D23" s="4">
        <v>75.841305855754328</v>
      </c>
      <c r="E23" s="4">
        <v>5.1062652330880712E-2</v>
      </c>
      <c r="F23" s="4">
        <v>13.874307040784563</v>
      </c>
      <c r="G23" s="4">
        <v>1.0460710143528864</v>
      </c>
      <c r="H23" s="4">
        <v>2.5107885069859566E-2</v>
      </c>
      <c r="I23" s="4">
        <v>3.3369241902959576E-2</v>
      </c>
      <c r="J23" s="4">
        <v>0.79620436195798017</v>
      </c>
      <c r="K23" s="4">
        <v>3.0846581265145883</v>
      </c>
      <c r="L23" s="4">
        <v>5.2459210807444174</v>
      </c>
      <c r="M23" s="4">
        <v>1.9927405875511998E-3</v>
      </c>
      <c r="N23" s="4">
        <v>100.00000000000001</v>
      </c>
      <c r="O23" s="5">
        <v>18.506612322551756</v>
      </c>
      <c r="P23" s="5">
        <v>39.123585045452117</v>
      </c>
      <c r="Q23" s="6">
        <v>22885.078640611729</v>
      </c>
      <c r="R23" s="6">
        <v>201.24989791674921</v>
      </c>
      <c r="S23" s="6">
        <v>73422.832859831906</v>
      </c>
      <c r="T23" s="6">
        <v>354558.10487565148</v>
      </c>
      <c r="U23" s="6">
        <v>8.6963199240734355</v>
      </c>
      <c r="V23" s="6">
        <v>43546.390891259412</v>
      </c>
      <c r="W23" s="6">
        <v>5690.4725749136842</v>
      </c>
      <c r="X23" s="4">
        <v>5.810954874956634</v>
      </c>
      <c r="Y23" s="6">
        <v>306.37591398528428</v>
      </c>
      <c r="Z23" s="5">
        <v>0.29172073953078587</v>
      </c>
      <c r="AA23" s="6">
        <v>194.46056986606234</v>
      </c>
      <c r="AB23" s="6">
        <v>8131.1099945649867</v>
      </c>
      <c r="AC23" s="5">
        <v>6.070448479012474</v>
      </c>
      <c r="AD23" s="5">
        <v>184.32676895943337</v>
      </c>
      <c r="AE23" s="5">
        <v>38.107483404634024</v>
      </c>
      <c r="AF23" s="5">
        <v>37.770835693975322</v>
      </c>
      <c r="AG23" s="6">
        <v>73.388859905264852</v>
      </c>
      <c r="AH23" s="5">
        <v>11.278464200316865</v>
      </c>
      <c r="AI23" s="4">
        <v>7.4974003432796952</v>
      </c>
      <c r="AJ23" s="6">
        <v>821.57545278431132</v>
      </c>
      <c r="AK23" s="5">
        <v>21.787825468648165</v>
      </c>
      <c r="AL23" s="5">
        <v>47.428269763923787</v>
      </c>
      <c r="AM23" s="4">
        <v>5.6229941259243992</v>
      </c>
      <c r="AN23" s="4">
        <v>21.435602671019105</v>
      </c>
      <c r="AO23" s="4">
        <v>5.5834687039537316</v>
      </c>
      <c r="AP23" s="4">
        <v>0.36702526074609998</v>
      </c>
      <c r="AQ23" s="4">
        <v>5.7915750129360131</v>
      </c>
      <c r="AR23" s="4">
        <v>1.0352411282547354</v>
      </c>
      <c r="AS23" s="4">
        <v>6.0128650602954838</v>
      </c>
      <c r="AT23" s="4">
        <v>1.3607294165961115</v>
      </c>
      <c r="AU23" s="4">
        <v>3.9731919257306867</v>
      </c>
      <c r="AV23" s="4">
        <v>0.51427546810511804</v>
      </c>
      <c r="AW23" s="4">
        <v>3.6744880440873895</v>
      </c>
      <c r="AX23" s="4">
        <v>0.55291551768192104</v>
      </c>
      <c r="AY23" s="4">
        <v>2.911846656453025</v>
      </c>
      <c r="AZ23" s="4">
        <v>1.1889947282636482</v>
      </c>
      <c r="BA23" s="4">
        <v>28.580659723394373</v>
      </c>
      <c r="BB23" s="4">
        <v>16.817203805360016</v>
      </c>
      <c r="BC23" s="4">
        <v>5.9472411501308109</v>
      </c>
    </row>
    <row r="24" spans="1:55" s="3" customFormat="1" ht="15.6" x14ac:dyDescent="0.3">
      <c r="A24" s="7" t="s">
        <v>94</v>
      </c>
      <c r="B24" s="7" t="s">
        <v>94</v>
      </c>
      <c r="C24" s="111" t="s">
        <v>290</v>
      </c>
      <c r="D24" s="4">
        <v>75.660474779325313</v>
      </c>
      <c r="E24" s="4">
        <v>5.7480843814237043E-2</v>
      </c>
      <c r="F24" s="4">
        <v>14.011103508209791</v>
      </c>
      <c r="G24" s="4">
        <v>1.066290344236239</v>
      </c>
      <c r="H24" s="4">
        <v>2.4880252559888422E-2</v>
      </c>
      <c r="I24" s="4">
        <v>3.6391049693642423E-2</v>
      </c>
      <c r="J24" s="4">
        <v>0.78959283082249931</v>
      </c>
      <c r="K24" s="4">
        <v>2.8305921039617759</v>
      </c>
      <c r="L24" s="4">
        <v>5.5111824032749999</v>
      </c>
      <c r="M24" s="4">
        <v>1.2011884101610975E-2</v>
      </c>
      <c r="N24" s="4">
        <v>99.999999999999986</v>
      </c>
      <c r="O24" s="5">
        <v>17.153709877596743</v>
      </c>
      <c r="P24" s="5">
        <v>39.821876363661737</v>
      </c>
      <c r="Q24" s="6">
        <v>21000.162819292414</v>
      </c>
      <c r="R24" s="6">
        <v>219.47442070235746</v>
      </c>
      <c r="S24" s="6">
        <v>74146.759765446215</v>
      </c>
      <c r="T24" s="6">
        <v>353712.71959334583</v>
      </c>
      <c r="U24" s="6">
        <v>52.4198622194303</v>
      </c>
      <c r="V24" s="6">
        <v>45748.325129585777</v>
      </c>
      <c r="W24" s="6">
        <v>5643.2199618884024</v>
      </c>
      <c r="X24" s="4">
        <v>6.6193678985181128</v>
      </c>
      <c r="Y24" s="6">
        <v>344.88506288542226</v>
      </c>
      <c r="Z24" s="5">
        <v>0.25397234327780455</v>
      </c>
      <c r="AA24" s="6">
        <v>192.69755607633584</v>
      </c>
      <c r="AB24" s="6">
        <v>8288.2748457482867</v>
      </c>
      <c r="AC24" s="5">
        <v>5.9051692609349038</v>
      </c>
      <c r="AD24" s="5">
        <v>185.58440138528076</v>
      </c>
      <c r="AE24" s="5">
        <v>39.510011675346064</v>
      </c>
      <c r="AF24" s="5">
        <v>38.508078543623178</v>
      </c>
      <c r="AG24" s="6">
        <v>76.962749359555161</v>
      </c>
      <c r="AH24" s="5">
        <v>11.592711934381022</v>
      </c>
      <c r="AI24" s="4">
        <v>7.2164067790018889</v>
      </c>
      <c r="AJ24" s="6">
        <v>844.41692015937929</v>
      </c>
      <c r="AK24" s="5">
        <v>28.858920807824287</v>
      </c>
      <c r="AL24" s="5">
        <v>60.399282808124589</v>
      </c>
      <c r="AM24" s="4">
        <v>6.944522744824531</v>
      </c>
      <c r="AN24" s="4">
        <v>27.074493477969309</v>
      </c>
      <c r="AO24" s="4">
        <v>6.9576832701930984</v>
      </c>
      <c r="AP24" s="4">
        <v>0.45186182061626279</v>
      </c>
      <c r="AQ24" s="4">
        <v>6.7180471693362183</v>
      </c>
      <c r="AR24" s="4">
        <v>0.98633072450047476</v>
      </c>
      <c r="AS24" s="4">
        <v>7.079849171403275</v>
      </c>
      <c r="AT24" s="4">
        <v>1.3729608774899975</v>
      </c>
      <c r="AU24" s="4">
        <v>4.0742946099619974</v>
      </c>
      <c r="AV24" s="4">
        <v>0.55687915018114331</v>
      </c>
      <c r="AW24" s="4">
        <v>4.2165187932259487</v>
      </c>
      <c r="AX24" s="4">
        <v>0.61337156102096058</v>
      </c>
      <c r="AY24" s="4">
        <v>3.3604550309646992</v>
      </c>
      <c r="AZ24" s="4">
        <v>1.1543020557687942</v>
      </c>
      <c r="BA24" s="4">
        <v>28.77261469016965</v>
      </c>
      <c r="BB24" s="4">
        <v>17.654043001640446</v>
      </c>
      <c r="BC24" s="4">
        <v>5.602151915838224</v>
      </c>
    </row>
    <row r="25" spans="1:55" s="3" customFormat="1" ht="15.6" x14ac:dyDescent="0.3">
      <c r="A25" s="7" t="s">
        <v>94</v>
      </c>
      <c r="B25" s="7" t="s">
        <v>94</v>
      </c>
      <c r="C25" s="111" t="s">
        <v>290</v>
      </c>
      <c r="D25" s="4">
        <v>76.022867894631545</v>
      </c>
      <c r="E25" s="4">
        <v>8.2997892664120082E-2</v>
      </c>
      <c r="F25" s="4">
        <v>13.454151888646424</v>
      </c>
      <c r="G25" s="4">
        <v>1.3089648774846521</v>
      </c>
      <c r="H25" s="4">
        <v>2.5278118928475979E-2</v>
      </c>
      <c r="I25" s="4">
        <v>7.4051197035490637E-2</v>
      </c>
      <c r="J25" s="4">
        <v>0.70477308921602222</v>
      </c>
      <c r="K25" s="4">
        <v>3.1087075694797814</v>
      </c>
      <c r="L25" s="4">
        <v>5.2065552900460945</v>
      </c>
      <c r="M25" s="4">
        <v>1.1652181867405327E-2</v>
      </c>
      <c r="N25" s="4">
        <v>100</v>
      </c>
      <c r="O25" s="5">
        <v>23.009041169449844</v>
      </c>
      <c r="P25" s="5">
        <v>35.927720056764947</v>
      </c>
      <c r="Q25" s="6">
        <v>23063.501457970498</v>
      </c>
      <c r="R25" s="6">
        <v>446.60276932104404</v>
      </c>
      <c r="S25" s="6">
        <v>71199.371794716877</v>
      </c>
      <c r="T25" s="6">
        <v>355406.90740740247</v>
      </c>
      <c r="U25" s="6">
        <v>50.850121669356845</v>
      </c>
      <c r="V25" s="6">
        <v>43219.615462672627</v>
      </c>
      <c r="W25" s="6">
        <v>5037.0132686269108</v>
      </c>
      <c r="X25" s="4">
        <v>8.6745032196368754</v>
      </c>
      <c r="Y25" s="6">
        <v>497.98735598472052</v>
      </c>
      <c r="Z25" s="5">
        <v>1.3285201064433094</v>
      </c>
      <c r="AA25" s="6">
        <v>195.77903110104646</v>
      </c>
      <c r="AB25" s="6">
        <v>10174.5839926882</v>
      </c>
      <c r="AC25" s="5">
        <v>6.170395286892278</v>
      </c>
      <c r="AD25" s="5">
        <v>185.04879720483206</v>
      </c>
      <c r="AE25" s="5">
        <v>37.765237391617759</v>
      </c>
      <c r="AF25" s="5">
        <v>37.532362865947903</v>
      </c>
      <c r="AG25" s="6">
        <v>73.622490959872337</v>
      </c>
      <c r="AH25" s="5">
        <v>12.777319005765651</v>
      </c>
      <c r="AI25" s="4">
        <v>7.4446426685792639</v>
      </c>
      <c r="AJ25" s="6">
        <v>845.37420573816144</v>
      </c>
      <c r="AK25" s="5">
        <v>27.290588526619921</v>
      </c>
      <c r="AL25" s="5">
        <v>57.372617675009408</v>
      </c>
      <c r="AM25" s="4">
        <v>6.8608499719869238</v>
      </c>
      <c r="AN25" s="4">
        <v>25.78111626101381</v>
      </c>
      <c r="AO25" s="4">
        <v>5.6290845630671624</v>
      </c>
      <c r="AP25" s="4">
        <v>0.49245760645427111</v>
      </c>
      <c r="AQ25" s="4">
        <v>5.7645263343386217</v>
      </c>
      <c r="AR25" s="4">
        <v>0.92248912964573992</v>
      </c>
      <c r="AS25" s="4">
        <v>6.8197887347866928</v>
      </c>
      <c r="AT25" s="4">
        <v>1.3176926663155695</v>
      </c>
      <c r="AU25" s="4">
        <v>3.6350253917927704</v>
      </c>
      <c r="AV25" s="4">
        <v>0.46077637631634066</v>
      </c>
      <c r="AW25" s="4">
        <v>4.1604890870097933</v>
      </c>
      <c r="AX25" s="4">
        <v>0.58401363282675678</v>
      </c>
      <c r="AY25" s="4">
        <v>3.3641239232272091</v>
      </c>
      <c r="AZ25" s="4">
        <v>1.1440348034031824</v>
      </c>
      <c r="BA25" s="4">
        <v>28.894604658975535</v>
      </c>
      <c r="BB25" s="4">
        <v>17.135816975059218</v>
      </c>
      <c r="BC25" s="4">
        <v>5.5139409937242103</v>
      </c>
    </row>
    <row r="26" spans="1:55" s="3" customFormat="1" ht="15.6" x14ac:dyDescent="0.3">
      <c r="A26" s="7" t="s">
        <v>94</v>
      </c>
      <c r="B26" s="7" t="s">
        <v>94</v>
      </c>
      <c r="C26" s="111" t="s">
        <v>290</v>
      </c>
      <c r="D26" s="4">
        <v>76.401319036132875</v>
      </c>
      <c r="E26" s="4">
        <v>5.3531226923039119E-2</v>
      </c>
      <c r="F26" s="4">
        <v>13.460788469049977</v>
      </c>
      <c r="G26" s="4">
        <v>1.0020440759239388</v>
      </c>
      <c r="H26" s="4">
        <v>2.2375013977333349E-2</v>
      </c>
      <c r="I26" s="4">
        <v>3.4584050992128121E-2</v>
      </c>
      <c r="J26" s="4">
        <v>0.90508647943996934</v>
      </c>
      <c r="K26" s="4">
        <v>2.9251352716084189</v>
      </c>
      <c r="L26" s="4">
        <v>5.1863564016072647</v>
      </c>
      <c r="M26" s="4">
        <v>8.7799743450656508E-3</v>
      </c>
      <c r="N26" s="4">
        <v>100.00000000000001</v>
      </c>
      <c r="O26" s="5">
        <v>18.861191808671354</v>
      </c>
      <c r="P26" s="5">
        <v>39.596519481916573</v>
      </c>
      <c r="Q26" s="6">
        <v>21701.578580062858</v>
      </c>
      <c r="R26" s="6">
        <v>208.57641153352469</v>
      </c>
      <c r="S26" s="6">
        <v>71234.492578212477</v>
      </c>
      <c r="T26" s="6">
        <v>357176.16649392119</v>
      </c>
      <c r="U26" s="6">
        <v>38.315808041866504</v>
      </c>
      <c r="V26" s="6">
        <v>43051.944489741902</v>
      </c>
      <c r="W26" s="6">
        <v>6468.6530685574608</v>
      </c>
      <c r="X26" s="4">
        <v>5.6838522986122282</v>
      </c>
      <c r="Y26" s="6">
        <v>321.18736153823471</v>
      </c>
      <c r="Z26" s="5">
        <v>0.27796331555427944</v>
      </c>
      <c r="AA26" s="6">
        <v>173.29448325444679</v>
      </c>
      <c r="AB26" s="6">
        <v>7788.888602156776</v>
      </c>
      <c r="AC26" s="5">
        <v>6.2000738064140073</v>
      </c>
      <c r="AD26" s="5">
        <v>174.49548781435453</v>
      </c>
      <c r="AE26" s="5">
        <v>35.372725370814209</v>
      </c>
      <c r="AF26" s="5">
        <v>35.063895397144748</v>
      </c>
      <c r="AG26" s="6">
        <v>69.212699068880738</v>
      </c>
      <c r="AH26" s="5">
        <v>10.851438253380667</v>
      </c>
      <c r="AI26" s="4">
        <v>6.8063497448290562</v>
      </c>
      <c r="AJ26" s="6">
        <v>772.01068037625123</v>
      </c>
      <c r="AK26" s="5">
        <v>26.777092687016385</v>
      </c>
      <c r="AL26" s="5">
        <v>57.416160357740374</v>
      </c>
      <c r="AM26" s="4">
        <v>6.4279204462045092</v>
      </c>
      <c r="AN26" s="4">
        <v>22.796843293938331</v>
      </c>
      <c r="AO26" s="4">
        <v>5.2356065837082353</v>
      </c>
      <c r="AP26" s="4">
        <v>0.38288300683369003</v>
      </c>
      <c r="AQ26" s="4">
        <v>6.0797423020463217</v>
      </c>
      <c r="AR26" s="4">
        <v>0.93095174436305539</v>
      </c>
      <c r="AS26" s="4">
        <v>6.1177435744711879</v>
      </c>
      <c r="AT26" s="4">
        <v>1.2324808388897848</v>
      </c>
      <c r="AU26" s="4">
        <v>3.7069408074402692</v>
      </c>
      <c r="AV26" s="4">
        <v>0.62089009521049987</v>
      </c>
      <c r="AW26" s="4">
        <v>3.8986304089037103</v>
      </c>
      <c r="AX26" s="4">
        <v>0.53796383863288211</v>
      </c>
      <c r="AY26" s="4">
        <v>2.9047000213436651</v>
      </c>
      <c r="AZ26" s="4">
        <v>1.0664929330695263</v>
      </c>
      <c r="BA26" s="4">
        <v>28.084868371173958</v>
      </c>
      <c r="BB26" s="4">
        <v>16.989025034450393</v>
      </c>
      <c r="BC26" s="4">
        <v>5.3062417559433488</v>
      </c>
    </row>
    <row r="27" spans="1:55" s="3" customFormat="1" ht="15.6" x14ac:dyDescent="0.3">
      <c r="A27" s="7" t="s">
        <v>94</v>
      </c>
      <c r="B27" s="7" t="s">
        <v>94</v>
      </c>
      <c r="C27" s="111" t="s">
        <v>290</v>
      </c>
      <c r="D27" s="4">
        <v>75.826454851057534</v>
      </c>
      <c r="E27" s="4">
        <v>5.5446458745458227E-2</v>
      </c>
      <c r="F27" s="4">
        <v>13.852197504889473</v>
      </c>
      <c r="G27" s="4">
        <v>1.0360844299499288</v>
      </c>
      <c r="H27" s="4">
        <v>2.3845652945868257E-2</v>
      </c>
      <c r="I27" s="4">
        <v>3.5236383962492339E-2</v>
      </c>
      <c r="J27" s="4">
        <v>0.80339290362215932</v>
      </c>
      <c r="K27" s="4">
        <v>2.7889848527577406</v>
      </c>
      <c r="L27" s="4">
        <v>5.5642736664673675</v>
      </c>
      <c r="M27" s="4">
        <v>1.4083295601976461E-2</v>
      </c>
      <c r="N27" s="4">
        <v>100</v>
      </c>
      <c r="O27" s="5">
        <v>16.324311658869423</v>
      </c>
      <c r="P27" s="5">
        <v>39.264138175702811</v>
      </c>
      <c r="Q27" s="6">
        <v>20691.478622609677</v>
      </c>
      <c r="R27" s="6">
        <v>212.51063167779131</v>
      </c>
      <c r="S27" s="6">
        <v>73305.829195875092</v>
      </c>
      <c r="T27" s="6">
        <v>354488.67642869399</v>
      </c>
      <c r="U27" s="6">
        <v>61.459502007025279</v>
      </c>
      <c r="V27" s="6">
        <v>46189.035705345617</v>
      </c>
      <c r="W27" s="6">
        <v>5741.849082187573</v>
      </c>
      <c r="X27" s="4">
        <v>7.8273613706619942</v>
      </c>
      <c r="Y27" s="6">
        <v>332.67875247274935</v>
      </c>
      <c r="Z27" s="5">
        <v>0.43355490257999468</v>
      </c>
      <c r="AA27" s="6">
        <v>184.68458206574965</v>
      </c>
      <c r="AB27" s="6">
        <v>8053.4842740007962</v>
      </c>
      <c r="AC27" s="5">
        <v>5.9261023036764611</v>
      </c>
      <c r="AD27" s="5">
        <v>183.42344273647956</v>
      </c>
      <c r="AE27" s="5">
        <v>38.410621620441624</v>
      </c>
      <c r="AF27" s="5">
        <v>36.939755499091504</v>
      </c>
      <c r="AG27" s="6">
        <v>73.276363638486671</v>
      </c>
      <c r="AH27" s="5">
        <v>11.456756814615639</v>
      </c>
      <c r="AI27" s="4">
        <v>6.9391653538360556</v>
      </c>
      <c r="AJ27" s="6">
        <v>808.27191522395833</v>
      </c>
      <c r="AK27" s="5">
        <v>27.317112351484724</v>
      </c>
      <c r="AL27" s="5">
        <v>59.145113712446772</v>
      </c>
      <c r="AM27" s="4">
        <v>6.8750818563227556</v>
      </c>
      <c r="AN27" s="4">
        <v>25.10472586833561</v>
      </c>
      <c r="AO27" s="4">
        <v>6.2253123172160638</v>
      </c>
      <c r="AP27" s="4">
        <v>0.47582346708684342</v>
      </c>
      <c r="AQ27" s="4">
        <v>6.6529989503357729</v>
      </c>
      <c r="AR27" s="4">
        <v>0.98529734896328602</v>
      </c>
      <c r="AS27" s="4">
        <v>6.1078224475386254</v>
      </c>
      <c r="AT27" s="4">
        <v>1.3090785522416613</v>
      </c>
      <c r="AU27" s="4">
        <v>3.749288390857628</v>
      </c>
      <c r="AV27" s="4">
        <v>0.55809150653484563</v>
      </c>
      <c r="AW27" s="4">
        <v>3.7592176285029151</v>
      </c>
      <c r="AX27" s="4">
        <v>0.56502533115111053</v>
      </c>
      <c r="AY27" s="4">
        <v>3.3118806465950494</v>
      </c>
      <c r="AZ27" s="4">
        <v>1.0644585951271606</v>
      </c>
      <c r="BA27" s="4">
        <v>27.241733264618407</v>
      </c>
      <c r="BB27" s="4">
        <v>17.029956846795649</v>
      </c>
      <c r="BC27" s="4">
        <v>5.3140975982778107</v>
      </c>
    </row>
    <row r="28" spans="1:55" s="3" customFormat="1" ht="15.6" x14ac:dyDescent="0.3">
      <c r="A28" s="7" t="s">
        <v>94</v>
      </c>
      <c r="B28" s="7" t="s">
        <v>94</v>
      </c>
      <c r="C28" s="111" t="s">
        <v>290</v>
      </c>
      <c r="D28" s="4">
        <v>76.345358813060642</v>
      </c>
      <c r="E28" s="4">
        <v>5.4223716620257593E-2</v>
      </c>
      <c r="F28" s="4">
        <v>13.647829239523734</v>
      </c>
      <c r="G28" s="4">
        <v>1.0476006761529151</v>
      </c>
      <c r="H28" s="4">
        <v>2.4042352800018874E-2</v>
      </c>
      <c r="I28" s="4">
        <v>3.5955963113129354E-2</v>
      </c>
      <c r="J28" s="4">
        <v>0.74984255802492161</v>
      </c>
      <c r="K28" s="4">
        <v>3.2828294868613428</v>
      </c>
      <c r="L28" s="4">
        <v>4.8044026984350001</v>
      </c>
      <c r="M28" s="4">
        <v>7.9144954080162915E-3</v>
      </c>
      <c r="N28" s="4">
        <v>99.999999999999972</v>
      </c>
      <c r="O28" s="5">
        <v>22.054879843424281</v>
      </c>
      <c r="P28" s="5">
        <v>40.761887058610391</v>
      </c>
      <c r="Q28" s="6">
        <v>24355.311963024302</v>
      </c>
      <c r="R28" s="6">
        <v>216.85041353528314</v>
      </c>
      <c r="S28" s="6">
        <v>72224.312335559604</v>
      </c>
      <c r="T28" s="6">
        <v>356914.55245105852</v>
      </c>
      <c r="U28" s="6">
        <v>34.538857960583094</v>
      </c>
      <c r="V28" s="6">
        <v>39881.346799708939</v>
      </c>
      <c r="W28" s="6">
        <v>5359.1247622041146</v>
      </c>
      <c r="X28" s="4">
        <v>6.8989659874524838</v>
      </c>
      <c r="Y28" s="6">
        <v>325.34229972154554</v>
      </c>
      <c r="Z28" s="5">
        <v>0.51811641017742116</v>
      </c>
      <c r="AA28" s="6">
        <v>186.20802243614617</v>
      </c>
      <c r="AB28" s="6">
        <v>8143.0000557366093</v>
      </c>
      <c r="AC28" s="5">
        <v>6.8177657254343034</v>
      </c>
      <c r="AD28" s="5">
        <v>179.9423414518026</v>
      </c>
      <c r="AE28" s="5">
        <v>38.327857527077931</v>
      </c>
      <c r="AF28" s="5">
        <v>36.382824552107159</v>
      </c>
      <c r="AG28" s="6">
        <v>72.93545163881177</v>
      </c>
      <c r="AH28" s="5">
        <v>11.132315996388682</v>
      </c>
      <c r="AI28" s="4">
        <v>7.0160028679705588</v>
      </c>
      <c r="AJ28" s="6">
        <v>796.8413693626436</v>
      </c>
      <c r="AK28" s="5">
        <v>27.033906400475281</v>
      </c>
      <c r="AL28" s="5">
        <v>58.509552171246803</v>
      </c>
      <c r="AM28" s="4">
        <v>6.7428458503245539</v>
      </c>
      <c r="AN28" s="4">
        <v>26.699955334880066</v>
      </c>
      <c r="AO28" s="4">
        <v>5.8271589663474543</v>
      </c>
      <c r="AP28" s="4">
        <v>0.43715630985127774</v>
      </c>
      <c r="AQ28" s="4">
        <v>6.1325099071774645</v>
      </c>
      <c r="AR28" s="4">
        <v>0.96300366022805683</v>
      </c>
      <c r="AS28" s="4">
        <v>6.2915421004680887</v>
      </c>
      <c r="AT28" s="4">
        <v>1.2048818710934663</v>
      </c>
      <c r="AU28" s="4">
        <v>3.949370242657944</v>
      </c>
      <c r="AV28" s="4">
        <v>0.53479203267335695</v>
      </c>
      <c r="AW28" s="4">
        <v>3.8236232654907671</v>
      </c>
      <c r="AX28" s="4">
        <v>0.5635099414202781</v>
      </c>
      <c r="AY28" s="4">
        <v>3.3567590849541014</v>
      </c>
      <c r="AZ28" s="4">
        <v>1.1252720855329361</v>
      </c>
      <c r="BA28" s="4">
        <v>27.480482964519304</v>
      </c>
      <c r="BB28" s="4">
        <v>16.69989100842573</v>
      </c>
      <c r="BC28" s="4">
        <v>5.2073121615478932</v>
      </c>
    </row>
    <row r="29" spans="1:55" s="3" customFormat="1" ht="15.6" x14ac:dyDescent="0.3">
      <c r="A29" s="7" t="s">
        <v>94</v>
      </c>
      <c r="B29" s="7" t="s">
        <v>94</v>
      </c>
      <c r="C29" s="111" t="s">
        <v>290</v>
      </c>
      <c r="D29" s="4">
        <v>76.21282310413001</v>
      </c>
      <c r="E29" s="4">
        <v>5.5633381008161592E-2</v>
      </c>
      <c r="F29" s="4">
        <v>13.553681129007311</v>
      </c>
      <c r="G29" s="4">
        <v>1.0482658245791401</v>
      </c>
      <c r="H29" s="4">
        <v>2.3577292607450385E-2</v>
      </c>
      <c r="I29" s="4">
        <v>3.5345251584072875E-2</v>
      </c>
      <c r="J29" s="4">
        <v>0.75156836478819888</v>
      </c>
      <c r="K29" s="4">
        <v>2.6206969031634353</v>
      </c>
      <c r="L29" s="4">
        <v>5.6895569457917725</v>
      </c>
      <c r="M29" s="4">
        <v>8.851803340439314E-3</v>
      </c>
      <c r="N29" s="4">
        <v>100.00000000000001</v>
      </c>
      <c r="O29" s="5">
        <v>12.86892694543732</v>
      </c>
      <c r="P29" s="5">
        <v>41.875807100945089</v>
      </c>
      <c r="Q29" s="6">
        <v>19442.950324569527</v>
      </c>
      <c r="R29" s="6">
        <v>213.16721230354349</v>
      </c>
      <c r="S29" s="6">
        <v>71726.080534706693</v>
      </c>
      <c r="T29" s="6">
        <v>356294.94801180781</v>
      </c>
      <c r="U29" s="6">
        <v>38.629269777677166</v>
      </c>
      <c r="V29" s="6">
        <v>47229.012207017506</v>
      </c>
      <c r="W29" s="6">
        <v>5371.4591031412574</v>
      </c>
      <c r="X29" s="4">
        <v>6.713710527706656</v>
      </c>
      <c r="Y29" s="6">
        <v>333.80028604896955</v>
      </c>
      <c r="Z29" s="5">
        <v>0.36506329660585657</v>
      </c>
      <c r="AA29" s="6">
        <v>182.60613124470322</v>
      </c>
      <c r="AB29" s="6">
        <v>8148.1702544536565</v>
      </c>
      <c r="AC29" s="5">
        <v>5.3915911830449454</v>
      </c>
      <c r="AD29" s="5">
        <v>180.85232678489922</v>
      </c>
      <c r="AE29" s="5">
        <v>39.287439949580182</v>
      </c>
      <c r="AF29" s="5">
        <v>37.159593377091518</v>
      </c>
      <c r="AG29" s="6">
        <v>74.187000437649544</v>
      </c>
      <c r="AH29" s="5">
        <v>11.18771414717769</v>
      </c>
      <c r="AI29" s="4">
        <v>6.9302126495546341</v>
      </c>
      <c r="AJ29" s="6">
        <v>830.46074007970606</v>
      </c>
      <c r="AK29" s="5">
        <v>27.007619609543323</v>
      </c>
      <c r="AL29" s="5">
        <v>59.503229193490668</v>
      </c>
      <c r="AM29" s="4">
        <v>6.9757368445716725</v>
      </c>
      <c r="AN29" s="4">
        <v>27.063305713054216</v>
      </c>
      <c r="AO29" s="4">
        <v>6.3434345057027341</v>
      </c>
      <c r="AP29" s="4">
        <v>0.45394900384394643</v>
      </c>
      <c r="AQ29" s="4">
        <v>6.3282618388735781</v>
      </c>
      <c r="AR29" s="4">
        <v>0.9547964181240276</v>
      </c>
      <c r="AS29" s="4">
        <v>6.4471384775312357</v>
      </c>
      <c r="AT29" s="4">
        <v>1.3383287387910883</v>
      </c>
      <c r="AU29" s="4">
        <v>3.9797516889850457</v>
      </c>
      <c r="AV29" s="4">
        <v>0.57113987222858964</v>
      </c>
      <c r="AW29" s="4">
        <v>3.9722029309421161</v>
      </c>
      <c r="AX29" s="4">
        <v>0.56175447735002959</v>
      </c>
      <c r="AY29" s="4">
        <v>3.2238179127080326</v>
      </c>
      <c r="AZ29" s="4">
        <v>1.1447598138972479</v>
      </c>
      <c r="BA29" s="4">
        <v>28.13505002216068</v>
      </c>
      <c r="BB29" s="4">
        <v>16.988584839046101</v>
      </c>
      <c r="BC29" s="4">
        <v>5.1364748495407513</v>
      </c>
    </row>
    <row r="30" spans="1:55" s="3" customFormat="1" ht="15.6" x14ac:dyDescent="0.3">
      <c r="A30" s="7" t="s">
        <v>94</v>
      </c>
      <c r="B30" s="7" t="s">
        <v>94</v>
      </c>
      <c r="C30" s="111" t="s">
        <v>290</v>
      </c>
      <c r="D30" s="4">
        <v>75.994133175493118</v>
      </c>
      <c r="E30" s="4">
        <v>4.8121217331188272E-2</v>
      </c>
      <c r="F30" s="4">
        <v>13.815212858224218</v>
      </c>
      <c r="G30" s="4">
        <v>1.0610713240359833</v>
      </c>
      <c r="H30" s="4">
        <v>2.4208422615010407E-2</v>
      </c>
      <c r="I30" s="4">
        <v>3.1935054334484056E-2</v>
      </c>
      <c r="J30" s="4">
        <v>0.88332434710484575</v>
      </c>
      <c r="K30" s="4">
        <v>3.0561675587680552</v>
      </c>
      <c r="L30" s="4">
        <v>5.07585507199384</v>
      </c>
      <c r="M30" s="4">
        <v>9.9709700992536652E-3</v>
      </c>
      <c r="N30" s="4">
        <v>99.999999999999986</v>
      </c>
      <c r="O30" s="5">
        <v>18.657389583470486</v>
      </c>
      <c r="P30" s="5">
        <v>39.101767536501903</v>
      </c>
      <c r="Q30" s="6">
        <v>22673.707118500202</v>
      </c>
      <c r="R30" s="6">
        <v>192.60031269127333</v>
      </c>
      <c r="S30" s="6">
        <v>73110.106445722558</v>
      </c>
      <c r="T30" s="6">
        <v>355272.57259543031</v>
      </c>
      <c r="U30" s="6">
        <v>43.513313513142997</v>
      </c>
      <c r="V30" s="6">
        <v>42134.672952620866</v>
      </c>
      <c r="W30" s="6">
        <v>6313.1191087583329</v>
      </c>
      <c r="X30" s="4">
        <v>6.5082581404900433</v>
      </c>
      <c r="Y30" s="6">
        <v>288.72730398712963</v>
      </c>
      <c r="Z30" s="5">
        <v>0.15967379356225184</v>
      </c>
      <c r="AA30" s="6">
        <v>187.49423315325561</v>
      </c>
      <c r="AB30" s="6">
        <v>8247.7074017316972</v>
      </c>
      <c r="AC30" s="5">
        <v>6.0747803267151408</v>
      </c>
      <c r="AD30" s="5">
        <v>178.70351327617189</v>
      </c>
      <c r="AE30" s="5">
        <v>38.403419424336015</v>
      </c>
      <c r="AF30" s="5">
        <v>36.896772894417573</v>
      </c>
      <c r="AG30" s="6">
        <v>70.850434089097803</v>
      </c>
      <c r="AH30" s="5">
        <v>10.800945100032227</v>
      </c>
      <c r="AI30" s="4">
        <v>7.0852329773827671</v>
      </c>
      <c r="AJ30" s="6">
        <v>815.82408661381623</v>
      </c>
      <c r="AK30" s="5">
        <v>21.754104576069413</v>
      </c>
      <c r="AL30" s="5">
        <v>48.392431157110423</v>
      </c>
      <c r="AM30" s="4">
        <v>5.5683871360509434</v>
      </c>
      <c r="AN30" s="4">
        <v>23.096268309138711</v>
      </c>
      <c r="AO30" s="4">
        <v>5.2882922735112725</v>
      </c>
      <c r="AP30" s="4">
        <v>0.37998348525444786</v>
      </c>
      <c r="AQ30" s="4">
        <v>5.9825803769602732</v>
      </c>
      <c r="AR30" s="4">
        <v>0.884105589712604</v>
      </c>
      <c r="AS30" s="4">
        <v>6.5901758309997458</v>
      </c>
      <c r="AT30" s="4">
        <v>1.2370149965045856</v>
      </c>
      <c r="AU30" s="4">
        <v>3.8815883366143682</v>
      </c>
      <c r="AV30" s="4">
        <v>0.51339710771693847</v>
      </c>
      <c r="AW30" s="4">
        <v>3.8756273133551615</v>
      </c>
      <c r="AX30" s="4">
        <v>0.57064828892409492</v>
      </c>
      <c r="AY30" s="4">
        <v>3.3735617077082036</v>
      </c>
      <c r="AZ30" s="4">
        <v>1.2114721064180944</v>
      </c>
      <c r="BA30" s="4">
        <v>29.811567220028667</v>
      </c>
      <c r="BB30" s="4">
        <v>16.184408652814501</v>
      </c>
      <c r="BC30" s="4">
        <v>5.5446904124408913</v>
      </c>
    </row>
    <row r="31" spans="1:55" s="3" customFormat="1" ht="15.6" x14ac:dyDescent="0.3">
      <c r="A31" s="111" t="s">
        <v>95</v>
      </c>
      <c r="B31" s="111" t="s">
        <v>95</v>
      </c>
      <c r="C31" s="111" t="s">
        <v>290</v>
      </c>
      <c r="D31" s="4">
        <v>77.011967237130094</v>
      </c>
      <c r="E31" s="4">
        <v>6.5253082845108917E-2</v>
      </c>
      <c r="F31" s="4">
        <v>13.939353215644378</v>
      </c>
      <c r="G31" s="4">
        <v>1.1217734593499193</v>
      </c>
      <c r="H31" s="4">
        <v>2.7102746011656517E-2</v>
      </c>
      <c r="I31" s="4">
        <v>4.7259092285784003E-2</v>
      </c>
      <c r="J31" s="4">
        <v>0.86460794137682662</v>
      </c>
      <c r="K31" s="4">
        <v>1.8897191846863954</v>
      </c>
      <c r="L31" s="4">
        <v>5.0201358760688395</v>
      </c>
      <c r="M31" s="4">
        <v>1.2828164601007044E-2</v>
      </c>
      <c r="N31" s="4">
        <v>100</v>
      </c>
      <c r="O31" s="5">
        <v>5.1495501138212916</v>
      </c>
      <c r="P31" s="5">
        <v>36.702837040547699</v>
      </c>
      <c r="Q31" s="6">
        <v>14019.826631188367</v>
      </c>
      <c r="R31" s="6">
        <v>285.01958557556333</v>
      </c>
      <c r="S31" s="6">
        <v>73767.057217190042</v>
      </c>
      <c r="T31" s="6">
        <v>360030.94683358318</v>
      </c>
      <c r="U31" s="6">
        <v>55.982110318794739</v>
      </c>
      <c r="V31" s="6">
        <v>41672.147907247439</v>
      </c>
      <c r="W31" s="6">
        <v>6179.3529570201799</v>
      </c>
      <c r="X31" s="4">
        <v>8.5574362422463608</v>
      </c>
      <c r="Y31" s="6">
        <v>391.5184970706535</v>
      </c>
      <c r="Z31" s="5">
        <v>1.2285687417353666</v>
      </c>
      <c r="AA31" s="6">
        <v>209.91076786027972</v>
      </c>
      <c r="AB31" s="6">
        <v>8719.5450995269239</v>
      </c>
      <c r="AC31" s="5">
        <v>5.4534879246621992</v>
      </c>
      <c r="AD31" s="5">
        <v>181.97126009275445</v>
      </c>
      <c r="AE31" s="5">
        <v>40.907483397008072</v>
      </c>
      <c r="AF31" s="5">
        <v>40.303862481454253</v>
      </c>
      <c r="AG31" s="6">
        <v>71.433554788102811</v>
      </c>
      <c r="AH31" s="5">
        <v>12.473688198912244</v>
      </c>
      <c r="AI31" s="4">
        <v>7.0551853057614391</v>
      </c>
      <c r="AJ31" s="6">
        <v>811.97941425586146</v>
      </c>
      <c r="AK31" s="5">
        <v>29.592436233392469</v>
      </c>
      <c r="AL31" s="5">
        <v>63.77655758225503</v>
      </c>
      <c r="AM31" s="4">
        <v>7.6365824594297109</v>
      </c>
      <c r="AN31" s="4">
        <v>30.478925172340592</v>
      </c>
      <c r="AO31" s="4">
        <v>6.5388246653891144</v>
      </c>
      <c r="AP31" s="4">
        <v>0.47182712056081916</v>
      </c>
      <c r="AQ31" s="4">
        <v>6.7866497146267033</v>
      </c>
      <c r="AR31" s="4">
        <v>1.1377929497299444</v>
      </c>
      <c r="AS31" s="4">
        <v>7.0122317726212042</v>
      </c>
      <c r="AT31" s="4">
        <v>1.3460102072587357</v>
      </c>
      <c r="AU31" s="4">
        <v>4.1945012600531255</v>
      </c>
      <c r="AV31" s="4">
        <v>0.64611687492631931</v>
      </c>
      <c r="AW31" s="4">
        <v>3.8276456951198772</v>
      </c>
      <c r="AX31" s="4">
        <v>0.55703578642584806</v>
      </c>
      <c r="AY31" s="4">
        <v>3.0419003513981915</v>
      </c>
      <c r="AZ31" s="4">
        <v>1.1403909742389653</v>
      </c>
      <c r="BA31" s="4">
        <v>30.190877157757342</v>
      </c>
      <c r="BB31" s="4">
        <v>16.6497946473403</v>
      </c>
      <c r="BC31" s="4">
        <v>5.2216213389672852</v>
      </c>
    </row>
    <row r="32" spans="1:55" s="3" customFormat="1" ht="15.6" x14ac:dyDescent="0.3">
      <c r="A32" s="7" t="s">
        <v>95</v>
      </c>
      <c r="B32" s="7" t="s">
        <v>95</v>
      </c>
      <c r="C32" s="111" t="s">
        <v>290</v>
      </c>
      <c r="D32" s="4">
        <v>76.246890714946545</v>
      </c>
      <c r="E32" s="4">
        <v>6.3487423444329547E-2</v>
      </c>
      <c r="F32" s="4">
        <v>13.610383746502714</v>
      </c>
      <c r="G32" s="4">
        <v>1.150197557691834</v>
      </c>
      <c r="H32" s="4">
        <v>2.6221923119186148E-2</v>
      </c>
      <c r="I32" s="4">
        <v>4.5216605598996588E-2</v>
      </c>
      <c r="J32" s="4">
        <v>0.80575091133073073</v>
      </c>
      <c r="K32" s="4">
        <v>3.5464272984686076</v>
      </c>
      <c r="L32" s="4">
        <v>4.4935539466883316</v>
      </c>
      <c r="M32" s="4">
        <v>1.18698722087367E-2</v>
      </c>
      <c r="N32" s="4">
        <v>100.00000000000003</v>
      </c>
      <c r="O32" s="5">
        <v>26.201888861388138</v>
      </c>
      <c r="P32" s="5">
        <v>36.929254162482842</v>
      </c>
      <c r="Q32" s="6">
        <v>26310.9441273386</v>
      </c>
      <c r="R32" s="6">
        <v>272.70134836754841</v>
      </c>
      <c r="S32" s="6">
        <v>72026.150786492362</v>
      </c>
      <c r="T32" s="6">
        <v>356454.21409237507</v>
      </c>
      <c r="U32" s="6">
        <v>51.80012231892696</v>
      </c>
      <c r="V32" s="6">
        <v>37300.991311459838</v>
      </c>
      <c r="W32" s="6">
        <v>5758.7017632807328</v>
      </c>
      <c r="X32" s="4">
        <v>8.8289208553903809</v>
      </c>
      <c r="Y32" s="6">
        <v>380.9245406659773</v>
      </c>
      <c r="Z32" s="5">
        <v>1.1911803241629537</v>
      </c>
      <c r="AA32" s="6">
        <v>203.08879455809671</v>
      </c>
      <c r="AB32" s="6">
        <v>8940.4856159386254</v>
      </c>
      <c r="AC32" s="5">
        <v>5.43509841579918</v>
      </c>
      <c r="AD32" s="5">
        <v>173.68948768849975</v>
      </c>
      <c r="AE32" s="5">
        <v>37.299262569422282</v>
      </c>
      <c r="AF32" s="5">
        <v>40.557364157670214</v>
      </c>
      <c r="AG32" s="6">
        <v>69.743951817856072</v>
      </c>
      <c r="AH32" s="5">
        <v>12.743442286140459</v>
      </c>
      <c r="AI32" s="4">
        <v>6.6858399942563205</v>
      </c>
      <c r="AJ32" s="6">
        <v>819.37745040281015</v>
      </c>
      <c r="AK32" s="5">
        <v>28.932631859573135</v>
      </c>
      <c r="AL32" s="5">
        <v>63.599690413988355</v>
      </c>
      <c r="AM32" s="4">
        <v>7.3936647252413028</v>
      </c>
      <c r="AN32" s="4">
        <v>29.833423921245846</v>
      </c>
      <c r="AO32" s="4">
        <v>6.1750584195068265</v>
      </c>
      <c r="AP32" s="4">
        <v>0.47217060032062813</v>
      </c>
      <c r="AQ32" s="4">
        <v>6.7996158317287874</v>
      </c>
      <c r="AR32" s="4">
        <v>1.0587001995656082</v>
      </c>
      <c r="AS32" s="4">
        <v>6.9040395453372065</v>
      </c>
      <c r="AT32" s="4">
        <v>1.3959196022532012</v>
      </c>
      <c r="AU32" s="4">
        <v>4.3167908977170795</v>
      </c>
      <c r="AV32" s="4">
        <v>0.57729381875252461</v>
      </c>
      <c r="AW32" s="4">
        <v>4.1333264633554698</v>
      </c>
      <c r="AX32" s="4">
        <v>0.54955621869341587</v>
      </c>
      <c r="AY32" s="4">
        <v>3.1193467800297827</v>
      </c>
      <c r="AZ32" s="4">
        <v>1.1551319646120457</v>
      </c>
      <c r="BA32" s="4">
        <v>28.70917661699713</v>
      </c>
      <c r="BB32" s="4">
        <v>15.944462502057393</v>
      </c>
      <c r="BC32" s="4">
        <v>5.194574769320818</v>
      </c>
    </row>
    <row r="33" spans="1:55" s="3" customFormat="1" ht="15.6" x14ac:dyDescent="0.3">
      <c r="A33" s="7" t="s">
        <v>95</v>
      </c>
      <c r="B33" s="7" t="s">
        <v>95</v>
      </c>
      <c r="C33" s="111" t="s">
        <v>290</v>
      </c>
      <c r="D33" s="4">
        <v>77.527803096520259</v>
      </c>
      <c r="E33" s="4">
        <v>6.2059527515569167E-2</v>
      </c>
      <c r="F33" s="4">
        <v>13.398577367472472</v>
      </c>
      <c r="G33" s="4">
        <v>1.0890820267054724</v>
      </c>
      <c r="H33" s="4">
        <v>2.6240020828805374E-2</v>
      </c>
      <c r="I33" s="4">
        <v>4.1698857218639043E-2</v>
      </c>
      <c r="J33" s="4">
        <v>0.8478966192869094</v>
      </c>
      <c r="K33" s="4">
        <v>1.8254681305719482</v>
      </c>
      <c r="L33" s="4">
        <v>5.1670670410378019</v>
      </c>
      <c r="M33" s="4">
        <v>1.4107312842133833E-2</v>
      </c>
      <c r="N33" s="4">
        <v>100</v>
      </c>
      <c r="O33" s="5">
        <v>4.5106278324711679</v>
      </c>
      <c r="P33" s="5">
        <v>36.644892879591723</v>
      </c>
      <c r="Q33" s="6">
        <v>13543.148060713283</v>
      </c>
      <c r="R33" s="6">
        <v>251.48580788561208</v>
      </c>
      <c r="S33" s="6">
        <v>70905.271428664317</v>
      </c>
      <c r="T33" s="6">
        <v>362442.4794762322</v>
      </c>
      <c r="U33" s="6">
        <v>61.56431324307205</v>
      </c>
      <c r="V33" s="6">
        <v>42891.823507654794</v>
      </c>
      <c r="W33" s="6">
        <v>6059.9171380435419</v>
      </c>
      <c r="X33" s="4">
        <v>8.9333771394876162</v>
      </c>
      <c r="Y33" s="6">
        <v>372.35716509341501</v>
      </c>
      <c r="Z33" s="5">
        <v>0.9956005128546892</v>
      </c>
      <c r="AA33" s="6">
        <v>203.22896131909764</v>
      </c>
      <c r="AB33" s="6">
        <v>8465.4345935816364</v>
      </c>
      <c r="AC33" s="5">
        <v>6.0884084257930784</v>
      </c>
      <c r="AD33" s="5">
        <v>174.79355898424862</v>
      </c>
      <c r="AE33" s="5">
        <v>36.861693371999763</v>
      </c>
      <c r="AF33" s="5">
        <v>43.483006884342728</v>
      </c>
      <c r="AG33" s="6">
        <v>71.594087005750765</v>
      </c>
      <c r="AH33" s="5">
        <v>12.29185943629399</v>
      </c>
      <c r="AI33" s="4">
        <v>6.6535023754783849</v>
      </c>
      <c r="AJ33" s="6">
        <v>806.57117637122951</v>
      </c>
      <c r="AK33" s="5">
        <v>29.361312122156033</v>
      </c>
      <c r="AL33" s="5">
        <v>62.252907921740139</v>
      </c>
      <c r="AM33" s="4">
        <v>7.4129388695381433</v>
      </c>
      <c r="AN33" s="4">
        <v>29.190128113865981</v>
      </c>
      <c r="AO33" s="4">
        <v>7.0998712809311293</v>
      </c>
      <c r="AP33" s="4">
        <v>0.46365719555079382</v>
      </c>
      <c r="AQ33" s="4">
        <v>7.904105446353034</v>
      </c>
      <c r="AR33" s="4">
        <v>1.1625348790771122</v>
      </c>
      <c r="AS33" s="4">
        <v>7.7344516065426774</v>
      </c>
      <c r="AT33" s="4">
        <v>1.5587229281268753</v>
      </c>
      <c r="AU33" s="4">
        <v>4.6308783326011582</v>
      </c>
      <c r="AV33" s="4">
        <v>0.68942705510921232</v>
      </c>
      <c r="AW33" s="4">
        <v>4.3813050244515397</v>
      </c>
      <c r="AX33" s="4">
        <v>0.64358352618646553</v>
      </c>
      <c r="AY33" s="4">
        <v>3.4052102878118715</v>
      </c>
      <c r="AZ33" s="4">
        <v>1.2209121691792879</v>
      </c>
      <c r="BA33" s="4">
        <v>28.400712649735706</v>
      </c>
      <c r="BB33" s="4">
        <v>16.472555289283068</v>
      </c>
      <c r="BC33" s="4">
        <v>5.0466841415050778</v>
      </c>
    </row>
    <row r="34" spans="1:55" s="3" customFormat="1" ht="15.6" x14ac:dyDescent="0.3">
      <c r="A34" s="7" t="s">
        <v>95</v>
      </c>
      <c r="B34" s="7" t="s">
        <v>95</v>
      </c>
      <c r="C34" s="111" t="s">
        <v>290</v>
      </c>
      <c r="D34" s="4">
        <v>77.023896958759934</v>
      </c>
      <c r="E34" s="4">
        <v>6.2046495994070729E-2</v>
      </c>
      <c r="F34" s="4">
        <v>13.835895098289308</v>
      </c>
      <c r="G34" s="4">
        <v>1.0998733588064298</v>
      </c>
      <c r="H34" s="4">
        <v>2.5824282424932947E-2</v>
      </c>
      <c r="I34" s="4">
        <v>4.4971445743409326E-2</v>
      </c>
      <c r="J34" s="4">
        <v>0.89645067055038652</v>
      </c>
      <c r="K34" s="4">
        <v>2.3144018733842686</v>
      </c>
      <c r="L34" s="4">
        <v>4.6842832228972471</v>
      </c>
      <c r="M34" s="4">
        <v>1.2356593150026744E-2</v>
      </c>
      <c r="N34" s="4">
        <v>100.00000000000003</v>
      </c>
      <c r="O34" s="5">
        <v>10.718560181577582</v>
      </c>
      <c r="P34" s="5">
        <v>35.460708321336725</v>
      </c>
      <c r="Q34" s="6">
        <v>17170.54749863789</v>
      </c>
      <c r="R34" s="6">
        <v>271.22278927850164</v>
      </c>
      <c r="S34" s="6">
        <v>73219.556860147015</v>
      </c>
      <c r="T34" s="6">
        <v>360086.71828220267</v>
      </c>
      <c r="U34" s="6">
        <v>53.924172506716708</v>
      </c>
      <c r="V34" s="6">
        <v>38884.235033270052</v>
      </c>
      <c r="W34" s="6">
        <v>6406.9329424236121</v>
      </c>
      <c r="X34" s="4">
        <v>8.8314283543433518</v>
      </c>
      <c r="Y34" s="6">
        <v>372.27897596442438</v>
      </c>
      <c r="Z34" s="5">
        <v>0.9944739429806615</v>
      </c>
      <c r="AA34" s="6">
        <v>200.00906738110567</v>
      </c>
      <c r="AB34" s="6">
        <v>8549.315618002378</v>
      </c>
      <c r="AC34" s="5">
        <v>5.465870442439039</v>
      </c>
      <c r="AD34" s="5">
        <v>173.49329844569399</v>
      </c>
      <c r="AE34" s="5">
        <v>40.043415591888589</v>
      </c>
      <c r="AF34" s="5">
        <v>42.662605428397917</v>
      </c>
      <c r="AG34" s="6">
        <v>74.138525557539595</v>
      </c>
      <c r="AH34" s="5">
        <v>13.164776729870651</v>
      </c>
      <c r="AI34" s="4">
        <v>6.4699328095840194</v>
      </c>
      <c r="AJ34" s="6">
        <v>803.92878114029565</v>
      </c>
      <c r="AK34" s="5">
        <v>30.83314183096001</v>
      </c>
      <c r="AL34" s="5">
        <v>66.144895932057267</v>
      </c>
      <c r="AM34" s="4">
        <v>7.7571999057371936</v>
      </c>
      <c r="AN34" s="4">
        <v>28.608705556710909</v>
      </c>
      <c r="AO34" s="4">
        <v>6.9458712207988249</v>
      </c>
      <c r="AP34" s="4">
        <v>0.32241378878364602</v>
      </c>
      <c r="AQ34" s="4">
        <v>7.0706459767411527</v>
      </c>
      <c r="AR34" s="4">
        <v>1.1547759174808387</v>
      </c>
      <c r="AS34" s="4">
        <v>7.2772086515961965</v>
      </c>
      <c r="AT34" s="4">
        <v>1.5012995509230997</v>
      </c>
      <c r="AU34" s="4">
        <v>4.2753971702131777</v>
      </c>
      <c r="AV34" s="4">
        <v>0.6649521165612392</v>
      </c>
      <c r="AW34" s="4">
        <v>4.2932489563162264</v>
      </c>
      <c r="AX34" s="4">
        <v>0.59760505679118414</v>
      </c>
      <c r="AY34" s="4">
        <v>3.3986672770444168</v>
      </c>
      <c r="AZ34" s="4">
        <v>1.2408608964813719</v>
      </c>
      <c r="BA34" s="4">
        <v>29.179017711793829</v>
      </c>
      <c r="BB34" s="4">
        <v>16.770666506216511</v>
      </c>
      <c r="BC34" s="4">
        <v>4.8594799815850127</v>
      </c>
    </row>
    <row r="35" spans="1:55" s="3" customFormat="1" ht="15.6" x14ac:dyDescent="0.3">
      <c r="A35" s="7" t="s">
        <v>95</v>
      </c>
      <c r="B35" s="7" t="s">
        <v>95</v>
      </c>
      <c r="C35" s="111" t="s">
        <v>290</v>
      </c>
      <c r="D35" s="4">
        <v>77.67067853580707</v>
      </c>
      <c r="E35" s="4">
        <v>6.5894988500619145E-2</v>
      </c>
      <c r="F35" s="4">
        <v>13.376036159784034</v>
      </c>
      <c r="G35" s="4">
        <v>1.3434691626626443</v>
      </c>
      <c r="H35" s="4">
        <v>2.7349656515693422E-2</v>
      </c>
      <c r="I35" s="4">
        <v>4.4890878198679561E-2</v>
      </c>
      <c r="J35" s="4">
        <v>0.81738932068988746</v>
      </c>
      <c r="K35" s="4">
        <v>1.609403115995891</v>
      </c>
      <c r="L35" s="4">
        <v>5.0322596393415653</v>
      </c>
      <c r="M35" s="4">
        <v>1.2628542503933186E-2</v>
      </c>
      <c r="N35" s="4">
        <v>100.00000000000001</v>
      </c>
      <c r="O35" s="5">
        <v>3.7156194127180235</v>
      </c>
      <c r="P35" s="5">
        <v>37.660590574571401</v>
      </c>
      <c r="Q35" s="6">
        <v>11940.161717573515</v>
      </c>
      <c r="R35" s="6">
        <v>270.73688641623642</v>
      </c>
      <c r="S35" s="6">
        <v>70785.983357577104</v>
      </c>
      <c r="T35" s="6">
        <v>363110.42215489806</v>
      </c>
      <c r="U35" s="6">
        <v>55.110959487164429</v>
      </c>
      <c r="V35" s="6">
        <v>41772.787266174331</v>
      </c>
      <c r="W35" s="6">
        <v>5841.8814749706253</v>
      </c>
      <c r="X35" s="4">
        <v>8.0151143131776568</v>
      </c>
      <c r="Y35" s="6">
        <v>395.3699310037149</v>
      </c>
      <c r="Z35" s="5">
        <v>1.3341262625276287</v>
      </c>
      <c r="AA35" s="6">
        <v>211.82308971404555</v>
      </c>
      <c r="AB35" s="6">
        <v>10442.785801376735</v>
      </c>
      <c r="AC35" s="5">
        <v>5.2021960236973861</v>
      </c>
      <c r="AD35" s="5">
        <v>184.56122888626797</v>
      </c>
      <c r="AE35" s="5">
        <v>38.152426460556683</v>
      </c>
      <c r="AF35" s="5">
        <v>39.849502420692708</v>
      </c>
      <c r="AG35" s="6">
        <v>70.249122226024369</v>
      </c>
      <c r="AH35" s="5">
        <v>12.537534966894361</v>
      </c>
      <c r="AI35" s="4">
        <v>7.0387169870278194</v>
      </c>
      <c r="AJ35" s="6">
        <v>802.08011674602551</v>
      </c>
      <c r="AK35" s="5">
        <v>29.27997538462931</v>
      </c>
      <c r="AL35" s="5">
        <v>62.794668636947037</v>
      </c>
      <c r="AM35" s="4">
        <v>7.5197785999647824</v>
      </c>
      <c r="AN35" s="4">
        <v>27.907993912244603</v>
      </c>
      <c r="AO35" s="4">
        <v>6.4474370961758067</v>
      </c>
      <c r="AP35" s="4">
        <v>0.48960630485159484</v>
      </c>
      <c r="AQ35" s="4">
        <v>7.0664410905722965</v>
      </c>
      <c r="AR35" s="4">
        <v>1.057670659108495</v>
      </c>
      <c r="AS35" s="4">
        <v>6.6257446800204827</v>
      </c>
      <c r="AT35" s="4">
        <v>1.4286152936147456</v>
      </c>
      <c r="AU35" s="4">
        <v>3.9383402419222291</v>
      </c>
      <c r="AV35" s="4">
        <v>0.61199388695817636</v>
      </c>
      <c r="AW35" s="4">
        <v>3.8322822785931936</v>
      </c>
      <c r="AX35" s="4">
        <v>0.52595218466557769</v>
      </c>
      <c r="AY35" s="4">
        <v>3.0366574389254972</v>
      </c>
      <c r="AZ35" s="4">
        <v>1.1576145829057571</v>
      </c>
      <c r="BA35" s="4">
        <v>29.251192397903999</v>
      </c>
      <c r="BB35" s="4">
        <v>16.308289024815476</v>
      </c>
      <c r="BC35" s="4">
        <v>5.0131013136997513</v>
      </c>
    </row>
    <row r="36" spans="1:55" s="3" customFormat="1" ht="15.6" x14ac:dyDescent="0.3">
      <c r="A36" s="7" t="s">
        <v>95</v>
      </c>
      <c r="B36" s="7" t="s">
        <v>95</v>
      </c>
      <c r="C36" s="111" t="s">
        <v>290</v>
      </c>
      <c r="D36" s="4">
        <v>76.936223396679836</v>
      </c>
      <c r="E36" s="4">
        <v>6.2704931169418512E-2</v>
      </c>
      <c r="F36" s="4">
        <v>13.803491667011563</v>
      </c>
      <c r="G36" s="4">
        <v>1.0816548096108995</v>
      </c>
      <c r="H36" s="4">
        <v>2.7222656895189906E-2</v>
      </c>
      <c r="I36" s="4">
        <v>4.0944921786567598E-2</v>
      </c>
      <c r="J36" s="4">
        <v>0.80766269328508267</v>
      </c>
      <c r="K36" s="4">
        <v>1.9097455780238166</v>
      </c>
      <c r="L36" s="4">
        <v>5.3180487021146385</v>
      </c>
      <c r="M36" s="4">
        <v>1.2300643422985683E-2</v>
      </c>
      <c r="N36" s="4">
        <v>100</v>
      </c>
      <c r="O36" s="5">
        <v>4.7551572672961981</v>
      </c>
      <c r="P36" s="5">
        <v>37.541631038821869</v>
      </c>
      <c r="Q36" s="6">
        <v>14168.402443358695</v>
      </c>
      <c r="R36" s="6">
        <v>246.93882329478919</v>
      </c>
      <c r="S36" s="6">
        <v>73048.077901825192</v>
      </c>
      <c r="T36" s="6">
        <v>359676.84437947825</v>
      </c>
      <c r="U36" s="6">
        <v>53.680007897909519</v>
      </c>
      <c r="V36" s="6">
        <v>44145.122276253613</v>
      </c>
      <c r="W36" s="6">
        <v>5772.3652689084856</v>
      </c>
      <c r="X36" s="4">
        <v>8.5835634713132407</v>
      </c>
      <c r="Y36" s="6">
        <v>376.22958701651106</v>
      </c>
      <c r="Z36" s="5">
        <v>1.0828677010800811</v>
      </c>
      <c r="AA36" s="6">
        <v>210.83947765324584</v>
      </c>
      <c r="AB36" s="6">
        <v>8407.7028351055214</v>
      </c>
      <c r="AC36" s="5">
        <v>5.3693169943052741</v>
      </c>
      <c r="AD36" s="5">
        <v>177.77956858597258</v>
      </c>
      <c r="AE36" s="5">
        <v>34.434802461746479</v>
      </c>
      <c r="AF36" s="5">
        <v>42.149789720299317</v>
      </c>
      <c r="AG36" s="6">
        <v>68.078292386080776</v>
      </c>
      <c r="AH36" s="5">
        <v>12.910883728404858</v>
      </c>
      <c r="AI36" s="4">
        <v>6.8285991465351907</v>
      </c>
      <c r="AJ36" s="6">
        <v>818.27428623151343</v>
      </c>
      <c r="AK36" s="5">
        <v>28.597108422482485</v>
      </c>
      <c r="AL36" s="5">
        <v>63.282577135951527</v>
      </c>
      <c r="AM36" s="4">
        <v>7.3458758522166097</v>
      </c>
      <c r="AN36" s="4">
        <v>30.200100413494841</v>
      </c>
      <c r="AO36" s="4">
        <v>6.9209796027725083</v>
      </c>
      <c r="AP36" s="4">
        <v>0.45198899337170673</v>
      </c>
      <c r="AQ36" s="4">
        <v>6.671037305838099</v>
      </c>
      <c r="AR36" s="4">
        <v>1.0908854941867265</v>
      </c>
      <c r="AS36" s="4">
        <v>7.4877203995487873</v>
      </c>
      <c r="AT36" s="4">
        <v>1.4726345785493804</v>
      </c>
      <c r="AU36" s="4">
        <v>4.4101148479276473</v>
      </c>
      <c r="AV36" s="4">
        <v>0.5957410774194033</v>
      </c>
      <c r="AW36" s="4">
        <v>4.36928792643831</v>
      </c>
      <c r="AX36" s="4">
        <v>0.59677343086517798</v>
      </c>
      <c r="AY36" s="4">
        <v>3.0930864882017679</v>
      </c>
      <c r="AZ36" s="4">
        <v>1.2270016456973296</v>
      </c>
      <c r="BA36" s="4">
        <v>30.355580277115404</v>
      </c>
      <c r="BB36" s="4">
        <v>16.81586542539733</v>
      </c>
      <c r="BC36" s="4">
        <v>4.9460168677088552</v>
      </c>
    </row>
    <row r="37" spans="1:55" s="3" customFormat="1" ht="15.6" x14ac:dyDescent="0.3">
      <c r="A37" s="7" t="s">
        <v>95</v>
      </c>
      <c r="B37" s="7" t="s">
        <v>95</v>
      </c>
      <c r="C37" s="111" t="s">
        <v>290</v>
      </c>
      <c r="D37" s="4">
        <v>77.257252924629213</v>
      </c>
      <c r="E37" s="4">
        <v>6.524139167305619E-2</v>
      </c>
      <c r="F37" s="4">
        <v>13.28658536764174</v>
      </c>
      <c r="G37" s="4">
        <v>1.1368401931017238</v>
      </c>
      <c r="H37" s="4">
        <v>2.6027646927565849E-2</v>
      </c>
      <c r="I37" s="4">
        <v>4.5300162975412762E-2</v>
      </c>
      <c r="J37" s="4">
        <v>0.79708435739295858</v>
      </c>
      <c r="K37" s="4">
        <v>2.2129210553683003</v>
      </c>
      <c r="L37" s="4">
        <v>5.16341569973895</v>
      </c>
      <c r="M37" s="4">
        <v>9.3312005510734781E-3</v>
      </c>
      <c r="N37" s="4">
        <v>99.999999999999972</v>
      </c>
      <c r="O37" s="5">
        <v>6.5971266923832008</v>
      </c>
      <c r="P37" s="5">
        <v>39.735202699449324</v>
      </c>
      <c r="Q37" s="6">
        <v>16417.661309777421</v>
      </c>
      <c r="R37" s="6">
        <v>273.20528290471435</v>
      </c>
      <c r="S37" s="6">
        <v>70312.60976556009</v>
      </c>
      <c r="T37" s="6">
        <v>361177.65742264158</v>
      </c>
      <c r="U37" s="6">
        <v>40.721359204884656</v>
      </c>
      <c r="V37" s="6">
        <v>42861.513723533026</v>
      </c>
      <c r="W37" s="6">
        <v>5696.7619022874751</v>
      </c>
      <c r="X37" s="4">
        <v>8.8991973393666726</v>
      </c>
      <c r="Y37" s="6">
        <v>391.44835003833714</v>
      </c>
      <c r="Z37" s="5">
        <v>1.0769455397927405</v>
      </c>
      <c r="AA37" s="6">
        <v>201.5841254539975</v>
      </c>
      <c r="AB37" s="6">
        <v>8836.6588209796992</v>
      </c>
      <c r="AC37" s="5">
        <v>5.1846660607385182</v>
      </c>
      <c r="AD37" s="5">
        <v>172.74460822966239</v>
      </c>
      <c r="AE37" s="5">
        <v>37.622365281631453</v>
      </c>
      <c r="AF37" s="5">
        <v>38.873637794610396</v>
      </c>
      <c r="AG37" s="6">
        <v>69.582037709596051</v>
      </c>
      <c r="AH37" s="5">
        <v>12.806204936066841</v>
      </c>
      <c r="AI37" s="4">
        <v>6.6803867772636254</v>
      </c>
      <c r="AJ37" s="6">
        <v>800.57718871197289</v>
      </c>
      <c r="AK37" s="5">
        <v>29.062834104021256</v>
      </c>
      <c r="AL37" s="5">
        <v>64.548212769330064</v>
      </c>
      <c r="AM37" s="4">
        <v>7.3101027003107237</v>
      </c>
      <c r="AN37" s="4">
        <v>28.599941828664466</v>
      </c>
      <c r="AO37" s="4">
        <v>6.981919623456764</v>
      </c>
      <c r="AP37" s="4">
        <v>0.49437746485048722</v>
      </c>
      <c r="AQ37" s="4">
        <v>6.5364675606751126</v>
      </c>
      <c r="AR37" s="4">
        <v>1.0818790838559293</v>
      </c>
      <c r="AS37" s="4">
        <v>6.6069330176395038</v>
      </c>
      <c r="AT37" s="4">
        <v>1.373103583940317</v>
      </c>
      <c r="AU37" s="4">
        <v>4.1075113444871683</v>
      </c>
      <c r="AV37" s="4">
        <v>0.56157356287671822</v>
      </c>
      <c r="AW37" s="4">
        <v>4.0388728568098182</v>
      </c>
      <c r="AX37" s="4">
        <v>0.52958589087347652</v>
      </c>
      <c r="AY37" s="4">
        <v>3.1285975304527009</v>
      </c>
      <c r="AZ37" s="4">
        <v>1.1568167759150203</v>
      </c>
      <c r="BA37" s="4">
        <v>28.931949526738968</v>
      </c>
      <c r="BB37" s="4">
        <v>16.367203027070243</v>
      </c>
      <c r="BC37" s="4">
        <v>5.0815567880986361</v>
      </c>
    </row>
    <row r="38" spans="1:55" s="3" customFormat="1" ht="15.6" x14ac:dyDescent="0.3">
      <c r="A38" s="7" t="s">
        <v>95</v>
      </c>
      <c r="B38" s="7" t="s">
        <v>95</v>
      </c>
      <c r="C38" s="111" t="s">
        <v>290</v>
      </c>
      <c r="D38" s="4">
        <v>77.011083034900778</v>
      </c>
      <c r="E38" s="4">
        <v>5.7616921446830151E-2</v>
      </c>
      <c r="F38" s="4">
        <v>13.811771892025718</v>
      </c>
      <c r="G38" s="4">
        <v>1.0652357083153026</v>
      </c>
      <c r="H38" s="4">
        <v>2.5470485042170147E-2</v>
      </c>
      <c r="I38" s="4">
        <v>3.993989205802697E-2</v>
      </c>
      <c r="J38" s="4">
        <v>0.76322443327072087</v>
      </c>
      <c r="K38" s="4">
        <v>2.1376174229460325</v>
      </c>
      <c r="L38" s="4">
        <v>5.0794287066967829</v>
      </c>
      <c r="M38" s="4">
        <v>8.6115032976650779E-3</v>
      </c>
      <c r="N38" s="4">
        <v>100.00000000000004</v>
      </c>
      <c r="O38" s="5">
        <v>8.1734146966844499</v>
      </c>
      <c r="P38" s="5">
        <v>39.975235321273573</v>
      </c>
      <c r="Q38" s="6">
        <v>15858.983660836617</v>
      </c>
      <c r="R38" s="6">
        <v>240.87748900196067</v>
      </c>
      <c r="S38" s="6">
        <v>73091.896852600097</v>
      </c>
      <c r="T38" s="6">
        <v>360026.81318816112</v>
      </c>
      <c r="U38" s="6">
        <v>37.5806003910104</v>
      </c>
      <c r="V38" s="6">
        <v>42164.337694289992</v>
      </c>
      <c r="W38" s="6">
        <v>5454.7650245858422</v>
      </c>
      <c r="X38" s="4">
        <v>8.9486607816243016</v>
      </c>
      <c r="Y38" s="6">
        <v>345.70152868098091</v>
      </c>
      <c r="Z38" s="5">
        <v>0.9709249178578897</v>
      </c>
      <c r="AA38" s="6">
        <v>197.26890665160778</v>
      </c>
      <c r="AB38" s="6">
        <v>8280.077160734847</v>
      </c>
      <c r="AC38" s="5">
        <v>5.8497152054748662</v>
      </c>
      <c r="AD38" s="5">
        <v>174.97732450378925</v>
      </c>
      <c r="AE38" s="5">
        <v>33.784614378669836</v>
      </c>
      <c r="AF38" s="5">
        <v>42.381855587622049</v>
      </c>
      <c r="AG38" s="6">
        <v>65.433638013045154</v>
      </c>
      <c r="AH38" s="5">
        <v>13.05978150033701</v>
      </c>
      <c r="AI38" s="4">
        <v>6.9276727715142794</v>
      </c>
      <c r="AJ38" s="6">
        <v>794.41260356896339</v>
      </c>
      <c r="AK38" s="5">
        <v>28.569420335487443</v>
      </c>
      <c r="AL38" s="5">
        <v>62.03505712918701</v>
      </c>
      <c r="AM38" s="4">
        <v>7.1936728048280392</v>
      </c>
      <c r="AN38" s="4">
        <v>26.531527113838337</v>
      </c>
      <c r="AO38" s="4">
        <v>6.8198174228756221</v>
      </c>
      <c r="AP38" s="4">
        <v>0.44292040960935891</v>
      </c>
      <c r="AQ38" s="4">
        <v>6.8335059318775677</v>
      </c>
      <c r="AR38" s="4">
        <v>1.1504171014199964</v>
      </c>
      <c r="AS38" s="4">
        <v>6.8721169430982165</v>
      </c>
      <c r="AT38" s="4">
        <v>1.4598981708384888</v>
      </c>
      <c r="AU38" s="4">
        <v>4.5879071636574533</v>
      </c>
      <c r="AV38" s="4">
        <v>0.58386213587586877</v>
      </c>
      <c r="AW38" s="4">
        <v>4.1142672235198203</v>
      </c>
      <c r="AX38" s="4">
        <v>0.65782544144391863</v>
      </c>
      <c r="AY38" s="4">
        <v>3.3924243546097541</v>
      </c>
      <c r="AZ38" s="4">
        <v>1.2149382949427505</v>
      </c>
      <c r="BA38" s="4">
        <v>28.132145212603593</v>
      </c>
      <c r="BB38" s="4">
        <v>16.680236332386123</v>
      </c>
      <c r="BC38" s="4">
        <v>5.226526872444258</v>
      </c>
    </row>
    <row r="39" spans="1:55" s="3" customFormat="1" ht="15.6" x14ac:dyDescent="0.3">
      <c r="A39" s="7" t="s">
        <v>95</v>
      </c>
      <c r="B39" s="7" t="s">
        <v>95</v>
      </c>
      <c r="C39" s="111" t="s">
        <v>290</v>
      </c>
      <c r="D39" s="4">
        <v>77.611907090332991</v>
      </c>
      <c r="E39" s="4">
        <v>6.2793146189461801E-2</v>
      </c>
      <c r="F39" s="4">
        <v>13.185931866515311</v>
      </c>
      <c r="G39" s="4">
        <v>1.0040990846874622</v>
      </c>
      <c r="H39" s="4">
        <v>2.530241368498037E-2</v>
      </c>
      <c r="I39" s="4">
        <v>4.0528365696458561E-2</v>
      </c>
      <c r="J39" s="4">
        <v>0.79294684581291486</v>
      </c>
      <c r="K39" s="4">
        <v>2.1920948134645832</v>
      </c>
      <c r="L39" s="4">
        <v>5.0711177177557287</v>
      </c>
      <c r="M39" s="4">
        <v>1.3278655860109383E-2</v>
      </c>
      <c r="N39" s="4">
        <v>100.00000000000001</v>
      </c>
      <c r="O39" s="5">
        <v>7.3005021021522154</v>
      </c>
      <c r="P39" s="5">
        <v>36.722212179411279</v>
      </c>
      <c r="Q39" s="6">
        <v>16263.151421093744</v>
      </c>
      <c r="R39" s="6">
        <v>244.42657351534157</v>
      </c>
      <c r="S39" s="6">
        <v>69779.951437599026</v>
      </c>
      <c r="T39" s="6">
        <v>362835.66564730671</v>
      </c>
      <c r="U39" s="6">
        <v>57.948054173517349</v>
      </c>
      <c r="V39" s="6">
        <v>42095.348175090301</v>
      </c>
      <c r="W39" s="6">
        <v>5667.1911070249025</v>
      </c>
      <c r="X39" s="4">
        <v>8.152548995401304</v>
      </c>
      <c r="Y39" s="6">
        <v>376.75887713677082</v>
      </c>
      <c r="Z39" s="5">
        <v>1.0406742840335892</v>
      </c>
      <c r="AA39" s="6">
        <v>195.96719399017297</v>
      </c>
      <c r="AB39" s="6">
        <v>7804.8621852756442</v>
      </c>
      <c r="AC39" s="5">
        <v>5.3569273781152615</v>
      </c>
      <c r="AD39" s="5">
        <v>172.52600663108925</v>
      </c>
      <c r="AE39" s="5">
        <v>38.246286289162853</v>
      </c>
      <c r="AF39" s="5">
        <v>38.116853020278427</v>
      </c>
      <c r="AG39" s="6">
        <v>68.809600199938188</v>
      </c>
      <c r="AH39" s="5">
        <v>12.531590950585937</v>
      </c>
      <c r="AI39" s="4">
        <v>6.370331499945407</v>
      </c>
      <c r="AJ39" s="6">
        <v>803.81079725800919</v>
      </c>
      <c r="AK39" s="5">
        <v>28.76313513502264</v>
      </c>
      <c r="AL39" s="5">
        <v>63.825591973332891</v>
      </c>
      <c r="AM39" s="4">
        <v>7.3677481661303306</v>
      </c>
      <c r="AN39" s="4">
        <v>28.540883927806036</v>
      </c>
      <c r="AO39" s="4">
        <v>6.0097119314544152</v>
      </c>
      <c r="AP39" s="4">
        <v>0.4999348306060995</v>
      </c>
      <c r="AQ39" s="4">
        <v>6.7598832804561635</v>
      </c>
      <c r="AR39" s="4">
        <v>1.0719930862935922</v>
      </c>
      <c r="AS39" s="4">
        <v>6.638293616743729</v>
      </c>
      <c r="AT39" s="4">
        <v>1.3547707375084139</v>
      </c>
      <c r="AU39" s="4">
        <v>4.1843363526470911</v>
      </c>
      <c r="AV39" s="4">
        <v>0.5768078334423492</v>
      </c>
      <c r="AW39" s="4">
        <v>3.6973619182091109</v>
      </c>
      <c r="AX39" s="4">
        <v>0.52939434733103774</v>
      </c>
      <c r="AY39" s="4">
        <v>3.1675045225591938</v>
      </c>
      <c r="AZ39" s="4">
        <v>1.0714587647822242</v>
      </c>
      <c r="BA39" s="4">
        <v>29.206876678820958</v>
      </c>
      <c r="BB39" s="4">
        <v>16.042742533656483</v>
      </c>
      <c r="BC39" s="4">
        <v>4.9519423951645409</v>
      </c>
    </row>
    <row r="40" spans="1:55" s="3" customFormat="1" ht="15.6" x14ac:dyDescent="0.3">
      <c r="A40" s="7" t="s">
        <v>95</v>
      </c>
      <c r="B40" s="7" t="s">
        <v>95</v>
      </c>
      <c r="C40" s="111" t="s">
        <v>290</v>
      </c>
      <c r="D40" s="4">
        <v>76.870384683742259</v>
      </c>
      <c r="E40" s="4">
        <v>6.4546070512862527E-2</v>
      </c>
      <c r="F40" s="4">
        <v>13.568045651405004</v>
      </c>
      <c r="G40" s="4">
        <v>1.1423580521854</v>
      </c>
      <c r="H40" s="4">
        <v>2.7000296043052957E-2</v>
      </c>
      <c r="I40" s="4">
        <v>4.7411888108032013E-2</v>
      </c>
      <c r="J40" s="4">
        <v>0.8476552204916431</v>
      </c>
      <c r="K40" s="4">
        <v>2.2391536477687466</v>
      </c>
      <c r="L40" s="4">
        <v>5.1869408960308645</v>
      </c>
      <c r="M40" s="4">
        <v>6.5035937121282264E-3</v>
      </c>
      <c r="N40" s="4">
        <v>99.999999999999986</v>
      </c>
      <c r="O40" s="5">
        <v>8.4563558875536184</v>
      </c>
      <c r="P40" s="5">
        <v>37.586597466949137</v>
      </c>
      <c r="Q40" s="6">
        <v>16612.28091279633</v>
      </c>
      <c r="R40" s="6">
        <v>285.94109717954109</v>
      </c>
      <c r="S40" s="6">
        <v>71802.097587235286</v>
      </c>
      <c r="T40" s="6">
        <v>359369.04839649505</v>
      </c>
      <c r="U40" s="6">
        <v>28.381682959727581</v>
      </c>
      <c r="V40" s="6">
        <v>43056.796377952203</v>
      </c>
      <c r="W40" s="6">
        <v>6058.1918608537735</v>
      </c>
      <c r="X40" s="4">
        <v>9.3438302478117983</v>
      </c>
      <c r="Y40" s="6">
        <v>387.27642307717514</v>
      </c>
      <c r="Z40" s="5">
        <v>1.1382104069669821</v>
      </c>
      <c r="AA40" s="6">
        <v>209.11729285344515</v>
      </c>
      <c r="AB40" s="6">
        <v>8879.5491396371144</v>
      </c>
      <c r="AC40" s="5">
        <v>4.8691002190928154</v>
      </c>
      <c r="AD40" s="5">
        <v>180.46262899899745</v>
      </c>
      <c r="AE40" s="5">
        <v>39.494127633294688</v>
      </c>
      <c r="AF40" s="5">
        <v>39.884783028873542</v>
      </c>
      <c r="AG40" s="6">
        <v>71.050764473297946</v>
      </c>
      <c r="AH40" s="5">
        <v>13.078188758886249</v>
      </c>
      <c r="AI40" s="4">
        <v>6.79770312567614</v>
      </c>
      <c r="AJ40" s="6">
        <v>845.12902105046874</v>
      </c>
      <c r="AK40" s="5">
        <v>30.419427162611814</v>
      </c>
      <c r="AL40" s="5">
        <v>66.019033130764342</v>
      </c>
      <c r="AM40" s="4">
        <v>7.8976841007107224</v>
      </c>
      <c r="AN40" s="4">
        <v>29.425124873755816</v>
      </c>
      <c r="AO40" s="4">
        <v>7.2734925532402679</v>
      </c>
      <c r="AP40" s="4">
        <v>0.50907523846622982</v>
      </c>
      <c r="AQ40" s="4">
        <v>6.7779939900934174</v>
      </c>
      <c r="AR40" s="4">
        <v>1.0975689231034784</v>
      </c>
      <c r="AS40" s="4">
        <v>6.7570458172429699</v>
      </c>
      <c r="AT40" s="4">
        <v>1.3919007227687077</v>
      </c>
      <c r="AU40" s="4">
        <v>4.1709345326949254</v>
      </c>
      <c r="AV40" s="4">
        <v>0.6263612783341842</v>
      </c>
      <c r="AW40" s="4">
        <v>4.2855417294650122</v>
      </c>
      <c r="AX40" s="4">
        <v>0.56728579066757323</v>
      </c>
      <c r="AY40" s="4">
        <v>3.0286221847839299</v>
      </c>
      <c r="AZ40" s="4">
        <v>1.1650215090680165</v>
      </c>
      <c r="BA40" s="4">
        <v>28.397174220132374</v>
      </c>
      <c r="BB40" s="4">
        <v>16.781803486227968</v>
      </c>
      <c r="BC40" s="4">
        <v>5.1081362191651456</v>
      </c>
    </row>
    <row r="41" spans="1:55" s="131" customFormat="1" ht="15.6" x14ac:dyDescent="0.3">
      <c r="A41" s="127" t="s">
        <v>96</v>
      </c>
      <c r="B41" s="127" t="s">
        <v>96</v>
      </c>
      <c r="C41" s="77" t="s">
        <v>289</v>
      </c>
      <c r="D41" s="128">
        <v>77.869646879194491</v>
      </c>
      <c r="E41" s="128">
        <v>7.6639776184903044E-2</v>
      </c>
      <c r="F41" s="128">
        <v>11.734885015564188</v>
      </c>
      <c r="G41" s="128">
        <v>1.091866879991704</v>
      </c>
      <c r="H41" s="128">
        <v>2.8532982352295854E-2</v>
      </c>
      <c r="I41" s="128">
        <v>3.6150967131964584E-2</v>
      </c>
      <c r="J41" s="128">
        <v>0.64927626722422283</v>
      </c>
      <c r="K41" s="128">
        <v>3.4811420380430471</v>
      </c>
      <c r="L41" s="128">
        <v>5.0170305147914824</v>
      </c>
      <c r="M41" s="128">
        <v>1.4828679521679929E-2</v>
      </c>
      <c r="N41" s="128">
        <v>99.999999999999986</v>
      </c>
      <c r="O41" s="129">
        <v>41.396650419966797</v>
      </c>
      <c r="P41" s="129">
        <v>82.343656181861292</v>
      </c>
      <c r="Q41" s="130">
        <v>25826.592780241368</v>
      </c>
      <c r="R41" s="130">
        <v>218.02648277287841</v>
      </c>
      <c r="S41" s="130">
        <v>62101.011502365684</v>
      </c>
      <c r="T41" s="130">
        <v>364040.59916023427</v>
      </c>
      <c r="U41" s="130">
        <v>64.712357432611213</v>
      </c>
      <c r="V41" s="130">
        <v>41646.370303284093</v>
      </c>
      <c r="W41" s="130">
        <v>4640.3774818515203</v>
      </c>
      <c r="X41" s="128">
        <v>3.6314248664377464</v>
      </c>
      <c r="Y41" s="130">
        <v>459.83865710941825</v>
      </c>
      <c r="Z41" s="129">
        <v>1.0447895359472295</v>
      </c>
      <c r="AA41" s="130">
        <v>220.98794831853138</v>
      </c>
      <c r="AB41" s="130">
        <v>8487.0812581755144</v>
      </c>
      <c r="AC41" s="129">
        <v>10.774364428426656</v>
      </c>
      <c r="AD41" s="129">
        <v>235.9112252116208</v>
      </c>
      <c r="AE41" s="129">
        <v>14.191201330269614</v>
      </c>
      <c r="AF41" s="129">
        <v>23.408720231122281</v>
      </c>
      <c r="AG41" s="130">
        <v>78.134685881040809</v>
      </c>
      <c r="AH41" s="129">
        <v>13.338057444523713</v>
      </c>
      <c r="AI41" s="128">
        <v>11.663607626847472</v>
      </c>
      <c r="AJ41" s="130">
        <v>134.53758286547875</v>
      </c>
      <c r="AK41" s="129">
        <v>36.856238891396337</v>
      </c>
      <c r="AL41" s="129">
        <v>82.600715183159238</v>
      </c>
      <c r="AM41" s="128">
        <v>8.0386442612020463</v>
      </c>
      <c r="AN41" s="128">
        <v>26.226695482971458</v>
      </c>
      <c r="AO41" s="128">
        <v>5.3853520626509601</v>
      </c>
      <c r="AP41" s="128">
        <v>0.11267123615684188</v>
      </c>
      <c r="AQ41" s="128">
        <v>4.3138358513276671</v>
      </c>
      <c r="AR41" s="128">
        <v>0.7828877009509303</v>
      </c>
      <c r="AS41" s="128">
        <v>3.9342941708478101</v>
      </c>
      <c r="AT41" s="128">
        <v>0.75704280067515217</v>
      </c>
      <c r="AU41" s="128">
        <v>2.7195692687058588</v>
      </c>
      <c r="AV41" s="128">
        <v>0.36594714817294699</v>
      </c>
      <c r="AW41" s="128">
        <v>2.6520361559756784</v>
      </c>
      <c r="AX41" s="128">
        <v>0.36358840989280661</v>
      </c>
      <c r="AY41" s="128">
        <v>2.7722030015398298</v>
      </c>
      <c r="AZ41" s="128">
        <v>1.1947161003313482</v>
      </c>
      <c r="BA41" s="128">
        <v>37.443219312230184</v>
      </c>
      <c r="BB41" s="128">
        <v>21.772631555388031</v>
      </c>
      <c r="BC41" s="128">
        <v>6.0886907282348055</v>
      </c>
    </row>
    <row r="42" spans="1:55" s="3" customFormat="1" ht="15.6" x14ac:dyDescent="0.3">
      <c r="A42" s="7" t="s">
        <v>96</v>
      </c>
      <c r="B42" s="7" t="s">
        <v>96</v>
      </c>
      <c r="C42" s="77" t="s">
        <v>289</v>
      </c>
      <c r="D42" s="4">
        <v>77.561228298073914</v>
      </c>
      <c r="E42" s="4">
        <v>8.607667466054067E-2</v>
      </c>
      <c r="F42" s="4">
        <v>12.095788204838135</v>
      </c>
      <c r="G42" s="4">
        <v>1.230988028843067</v>
      </c>
      <c r="H42" s="4">
        <v>2.5459365259692564E-2</v>
      </c>
      <c r="I42" s="4">
        <v>4.2947820014715171E-2</v>
      </c>
      <c r="J42" s="4">
        <v>0.56629700031361585</v>
      </c>
      <c r="K42" s="4">
        <v>3.3722815019064338</v>
      </c>
      <c r="L42" s="4">
        <v>5.014882159940524</v>
      </c>
      <c r="M42" s="4">
        <v>4.0509461493597292E-3</v>
      </c>
      <c r="N42" s="4">
        <v>100</v>
      </c>
      <c r="O42" s="5">
        <v>36.488121552918585</v>
      </c>
      <c r="P42" s="5">
        <v>53.986019669112927</v>
      </c>
      <c r="Q42" s="6">
        <v>25018.956462643833</v>
      </c>
      <c r="R42" s="6">
        <v>259.01830250874718</v>
      </c>
      <c r="S42" s="6">
        <v>64010.911180003408</v>
      </c>
      <c r="T42" s="6">
        <v>362598.74229349557</v>
      </c>
      <c r="U42" s="6">
        <v>17.67832899580586</v>
      </c>
      <c r="V42" s="6">
        <v>41628.536809666293</v>
      </c>
      <c r="W42" s="6">
        <v>4047.3246612414123</v>
      </c>
      <c r="X42" s="4">
        <v>5.0766584045156868</v>
      </c>
      <c r="Y42" s="6">
        <v>516.46004796324405</v>
      </c>
      <c r="Z42" s="5">
        <v>1.5674520060245427</v>
      </c>
      <c r="AA42" s="6">
        <v>197.18278393631891</v>
      </c>
      <c r="AB42" s="6">
        <v>9568.4699481971602</v>
      </c>
      <c r="AC42" s="5">
        <v>17.415703771380073</v>
      </c>
      <c r="AD42" s="5">
        <v>221.64447351527906</v>
      </c>
      <c r="AE42" s="5">
        <v>20.445523635525944</v>
      </c>
      <c r="AF42" s="5">
        <v>29.366914190597836</v>
      </c>
      <c r="AG42" s="6">
        <v>107.68129605075396</v>
      </c>
      <c r="AH42" s="5">
        <v>12.391261227900017</v>
      </c>
      <c r="AI42" s="4">
        <v>9.0380099705248309</v>
      </c>
      <c r="AJ42" s="6">
        <v>490.45513713040646</v>
      </c>
      <c r="AK42" s="5">
        <v>36.447577266770914</v>
      </c>
      <c r="AL42" s="5">
        <v>84.122571137649331</v>
      </c>
      <c r="AM42" s="4">
        <v>8.2066656094956176</v>
      </c>
      <c r="AN42" s="4">
        <v>27.094002628832428</v>
      </c>
      <c r="AO42" s="4">
        <v>5.2560593823512107</v>
      </c>
      <c r="AP42" s="4">
        <v>0.2865702815487699</v>
      </c>
      <c r="AQ42" s="4">
        <v>4.6366649255113366</v>
      </c>
      <c r="AR42" s="4">
        <v>0.75844653567972875</v>
      </c>
      <c r="AS42" s="4">
        <v>4.8731742535696068</v>
      </c>
      <c r="AT42" s="4">
        <v>0.93452197918305147</v>
      </c>
      <c r="AU42" s="4">
        <v>3.0803470418591017</v>
      </c>
      <c r="AV42" s="4">
        <v>0.44398615301759625</v>
      </c>
      <c r="AW42" s="4">
        <v>3.2278704248790628</v>
      </c>
      <c r="AX42" s="4">
        <v>0.41938550898594507</v>
      </c>
      <c r="AY42" s="4">
        <v>3.3861200625538244</v>
      </c>
      <c r="AZ42" s="4">
        <v>1.1368939470235486</v>
      </c>
      <c r="BA42" s="4">
        <v>25.201754627640913</v>
      </c>
      <c r="BB42" s="4">
        <v>18.616313982547595</v>
      </c>
      <c r="BC42" s="4">
        <v>5.9448677842980358</v>
      </c>
    </row>
    <row r="43" spans="1:55" s="3" customFormat="1" ht="15.6" x14ac:dyDescent="0.3">
      <c r="A43" s="7" t="s">
        <v>96</v>
      </c>
      <c r="B43" s="7" t="s">
        <v>96</v>
      </c>
      <c r="C43" s="77" t="s">
        <v>289</v>
      </c>
      <c r="D43" s="4">
        <v>76.530415115334563</v>
      </c>
      <c r="E43" s="4">
        <v>9.9924724677991739E-2</v>
      </c>
      <c r="F43" s="4">
        <v>12.478499022583799</v>
      </c>
      <c r="G43" s="4">
        <v>1.45237048396557</v>
      </c>
      <c r="H43" s="4">
        <v>3.1442501457747705E-2</v>
      </c>
      <c r="I43" s="4">
        <v>5.9298175045530248E-2</v>
      </c>
      <c r="J43" s="4">
        <v>0.74225796973601788</v>
      </c>
      <c r="K43" s="4">
        <v>3.5823609176585078</v>
      </c>
      <c r="L43" s="4">
        <v>5.0110186880720251</v>
      </c>
      <c r="M43" s="4">
        <v>1.2412401468276399E-2</v>
      </c>
      <c r="N43" s="4">
        <v>100.00000000000003</v>
      </c>
      <c r="O43" s="5">
        <v>42.585462075411456</v>
      </c>
      <c r="P43" s="5">
        <v>51.990850704932598</v>
      </c>
      <c r="Q43" s="6">
        <v>26577.535648108471</v>
      </c>
      <c r="R43" s="6">
        <v>357.62729369959294</v>
      </c>
      <c r="S43" s="6">
        <v>66036.216827513461</v>
      </c>
      <c r="T43" s="6">
        <v>357779.69066418905</v>
      </c>
      <c r="U43" s="6">
        <v>54.167720007558202</v>
      </c>
      <c r="V43" s="6">
        <v>41596.466129685883</v>
      </c>
      <c r="W43" s="6">
        <v>5304.9177097033198</v>
      </c>
      <c r="X43" s="4">
        <v>4.8380304366254103</v>
      </c>
      <c r="Y43" s="6">
        <v>599.54834806795043</v>
      </c>
      <c r="Z43" s="5">
        <v>4.3102682263930339</v>
      </c>
      <c r="AA43" s="6">
        <v>243.52217379025598</v>
      </c>
      <c r="AB43" s="6">
        <v>11289.275771864375</v>
      </c>
      <c r="AC43" s="5">
        <v>17.527223635131879</v>
      </c>
      <c r="AD43" s="5">
        <v>230.30013028770705</v>
      </c>
      <c r="AE43" s="5">
        <v>32.388756312997565</v>
      </c>
      <c r="AF43" s="5">
        <v>27.303525295292108</v>
      </c>
      <c r="AG43" s="6">
        <v>113.10510316096646</v>
      </c>
      <c r="AH43" s="5">
        <v>12.81540720390349</v>
      </c>
      <c r="AI43" s="4">
        <v>8.8393539418790876</v>
      </c>
      <c r="AJ43" s="6">
        <v>579.87219319106509</v>
      </c>
      <c r="AK43" s="5">
        <v>34.081841013577353</v>
      </c>
      <c r="AL43" s="5">
        <v>80.46227351089</v>
      </c>
      <c r="AM43" s="4">
        <v>7.5908302936582546</v>
      </c>
      <c r="AN43" s="4">
        <v>26.81352540283369</v>
      </c>
      <c r="AO43" s="4">
        <v>5.8342550774814663</v>
      </c>
      <c r="AP43" s="4">
        <v>0.28372837231855103</v>
      </c>
      <c r="AQ43" s="4">
        <v>4.613534767325925</v>
      </c>
      <c r="AR43" s="4">
        <v>0.7405336944907922</v>
      </c>
      <c r="AS43" s="4">
        <v>4.5394923618040792</v>
      </c>
      <c r="AT43" s="4">
        <v>0.99338127600594561</v>
      </c>
      <c r="AU43" s="4">
        <v>2.9942419512387883</v>
      </c>
      <c r="AV43" s="4">
        <v>0.41504468310050974</v>
      </c>
      <c r="AW43" s="4">
        <v>3.0049609292759678</v>
      </c>
      <c r="AX43" s="4">
        <v>0.45348844630146462</v>
      </c>
      <c r="AY43" s="4">
        <v>3.3005707287535473</v>
      </c>
      <c r="AZ43" s="4">
        <v>1.0787197152428796</v>
      </c>
      <c r="BA43" s="4">
        <v>25.208179381213437</v>
      </c>
      <c r="BB43" s="4">
        <v>17.006645543329316</v>
      </c>
      <c r="BC43" s="4">
        <v>6.137527161472601</v>
      </c>
    </row>
    <row r="44" spans="1:55" s="3" customFormat="1" ht="15.6" x14ac:dyDescent="0.3">
      <c r="A44" s="7" t="s">
        <v>96</v>
      </c>
      <c r="B44" s="7" t="s">
        <v>96</v>
      </c>
      <c r="C44" s="77" t="s">
        <v>289</v>
      </c>
      <c r="D44" s="4">
        <v>77.227508336041296</v>
      </c>
      <c r="E44" s="4">
        <v>0.10317950468533792</v>
      </c>
      <c r="F44" s="4">
        <v>11.592179389561288</v>
      </c>
      <c r="G44" s="4">
        <v>1.4873953486839593</v>
      </c>
      <c r="H44" s="4">
        <v>3.0610214738657077E-2</v>
      </c>
      <c r="I44" s="4">
        <v>5.8498787627502755E-2</v>
      </c>
      <c r="J44" s="4">
        <v>0.76275831545330652</v>
      </c>
      <c r="K44" s="4">
        <v>3.3040009817141871</v>
      </c>
      <c r="L44" s="4">
        <v>5.4207784186180943</v>
      </c>
      <c r="M44" s="4">
        <v>1.309070287639298E-2</v>
      </c>
      <c r="N44" s="4">
        <v>100.00000000000003</v>
      </c>
      <c r="O44" s="5">
        <v>41.700648346000044</v>
      </c>
      <c r="P44" s="5">
        <v>56.784767743930288</v>
      </c>
      <c r="Q44" s="6">
        <v>24512.383283337553</v>
      </c>
      <c r="R44" s="6">
        <v>352.80618818146911</v>
      </c>
      <c r="S44" s="6">
        <v>61345.813329558339</v>
      </c>
      <c r="T44" s="6">
        <v>361038.60147099308</v>
      </c>
      <c r="U44" s="6">
        <v>57.127827352578961</v>
      </c>
      <c r="V44" s="6">
        <v>44997.881652948803</v>
      </c>
      <c r="W44" s="6">
        <v>5451.433680544782</v>
      </c>
      <c r="X44" s="4">
        <v>4.794462416098451</v>
      </c>
      <c r="Y44" s="6">
        <v>619.07702811202751</v>
      </c>
      <c r="Z44" s="5">
        <v>4.2740330919792981</v>
      </c>
      <c r="AA44" s="6">
        <v>237.07611315089906</v>
      </c>
      <c r="AB44" s="6">
        <v>11561.524045320415</v>
      </c>
      <c r="AC44" s="5">
        <v>17.408017439039064</v>
      </c>
      <c r="AD44" s="5">
        <v>212.56225286112576</v>
      </c>
      <c r="AE44" s="5">
        <v>31.06454537963684</v>
      </c>
      <c r="AF44" s="5">
        <v>26.720665693272711</v>
      </c>
      <c r="AG44" s="6">
        <v>112.36862948143613</v>
      </c>
      <c r="AH44" s="5">
        <v>13.143410105615917</v>
      </c>
      <c r="AI44" s="4">
        <v>9.2641915926549014</v>
      </c>
      <c r="AJ44" s="6">
        <v>589.91841787217311</v>
      </c>
      <c r="AK44" s="5">
        <v>33.928612919369627</v>
      </c>
      <c r="AL44" s="5">
        <v>79.907629219605482</v>
      </c>
      <c r="AM44" s="4">
        <v>7.6532927065813618</v>
      </c>
      <c r="AN44" s="4">
        <v>25.974887026824842</v>
      </c>
      <c r="AO44" s="4">
        <v>5.3638545464401819</v>
      </c>
      <c r="AP44" s="4">
        <v>0.34400632328370156</v>
      </c>
      <c r="AQ44" s="4">
        <v>4.7234338195501397</v>
      </c>
      <c r="AR44" s="4">
        <v>0.73251847500286715</v>
      </c>
      <c r="AS44" s="4">
        <v>4.3867681907543732</v>
      </c>
      <c r="AT44" s="4">
        <v>0.93313944937203241</v>
      </c>
      <c r="AU44" s="4">
        <v>2.8270184212522169</v>
      </c>
      <c r="AV44" s="4">
        <v>0.39267206100844215</v>
      </c>
      <c r="AW44" s="4">
        <v>2.7517351008315676</v>
      </c>
      <c r="AX44" s="4">
        <v>0.47367676210457249</v>
      </c>
      <c r="AY44" s="4">
        <v>3.6616876927513626</v>
      </c>
      <c r="AZ44" s="4">
        <v>1.1023718299428436</v>
      </c>
      <c r="BA44" s="4">
        <v>25.783561893228935</v>
      </c>
      <c r="BB44" s="4">
        <v>17.230959358324618</v>
      </c>
      <c r="BC44" s="4">
        <v>5.8930162021667183</v>
      </c>
    </row>
    <row r="45" spans="1:55" s="3" customFormat="1" ht="15.6" x14ac:dyDescent="0.3">
      <c r="A45" s="7" t="s">
        <v>96</v>
      </c>
      <c r="B45" s="7" t="s">
        <v>96</v>
      </c>
      <c r="C45" s="77" t="s">
        <v>289</v>
      </c>
      <c r="D45" s="4">
        <v>77.228675246703233</v>
      </c>
      <c r="E45" s="4">
        <v>9.4264877676589309E-2</v>
      </c>
      <c r="F45" s="4">
        <v>12.290008131079722</v>
      </c>
      <c r="G45" s="4">
        <v>1.296180474431966</v>
      </c>
      <c r="H45" s="4">
        <v>2.6386526359237664E-2</v>
      </c>
      <c r="I45" s="4">
        <v>4.9558332912016584E-2</v>
      </c>
      <c r="J45" s="4">
        <v>0.74086872637329881</v>
      </c>
      <c r="K45" s="4">
        <v>3.3950604796739454</v>
      </c>
      <c r="L45" s="4">
        <v>4.8732619648100668</v>
      </c>
      <c r="M45" s="4">
        <v>5.7352399798947466E-3</v>
      </c>
      <c r="N45" s="4">
        <v>99.999999999999957</v>
      </c>
      <c r="O45" s="5">
        <v>45.015627014816815</v>
      </c>
      <c r="P45" s="5">
        <v>55.557334074035708</v>
      </c>
      <c r="Q45" s="6">
        <v>25187.953698701</v>
      </c>
      <c r="R45" s="6">
        <v>298.88630579237201</v>
      </c>
      <c r="S45" s="6">
        <v>65038.723029673885</v>
      </c>
      <c r="T45" s="6">
        <v>361044.05677833763</v>
      </c>
      <c r="U45" s="6">
        <v>25.028587272260673</v>
      </c>
      <c r="V45" s="6">
        <v>40452.947569888362</v>
      </c>
      <c r="W45" s="6">
        <v>5294.988787389967</v>
      </c>
      <c r="X45" s="4">
        <v>4.6948488098809911</v>
      </c>
      <c r="Y45" s="6">
        <v>565.58926605953582</v>
      </c>
      <c r="Z45" s="5">
        <v>2.5250589731567246</v>
      </c>
      <c r="AA45" s="6">
        <v>204.3636466522957</v>
      </c>
      <c r="AB45" s="6">
        <v>10075.210827759673</v>
      </c>
      <c r="AC45" s="5">
        <v>16.828135653062443</v>
      </c>
      <c r="AD45" s="5">
        <v>219.73067792302857</v>
      </c>
      <c r="AE45" s="5">
        <v>24.262409633253956</v>
      </c>
      <c r="AF45" s="5">
        <v>28.686258953538566</v>
      </c>
      <c r="AG45" s="6">
        <v>109.26472887869807</v>
      </c>
      <c r="AH45" s="5">
        <v>12.263800562277794</v>
      </c>
      <c r="AI45" s="4">
        <v>8.9851111636033316</v>
      </c>
      <c r="AJ45" s="6">
        <v>583.52504250788184</v>
      </c>
      <c r="AK45" s="5">
        <v>36.342596689435332</v>
      </c>
      <c r="AL45" s="5">
        <v>82.302161388740629</v>
      </c>
      <c r="AM45" s="4">
        <v>8.3442935749418847</v>
      </c>
      <c r="AN45" s="4">
        <v>28.860913068799842</v>
      </c>
      <c r="AO45" s="4">
        <v>6.0660112871604488</v>
      </c>
      <c r="AP45" s="4">
        <v>0.31140676148711788</v>
      </c>
      <c r="AQ45" s="4">
        <v>4.9824546060929231</v>
      </c>
      <c r="AR45" s="4">
        <v>0.77134631770538442</v>
      </c>
      <c r="AS45" s="4">
        <v>4.9311134047678706</v>
      </c>
      <c r="AT45" s="4">
        <v>1.0459060535744351</v>
      </c>
      <c r="AU45" s="4">
        <v>2.7632590169727522</v>
      </c>
      <c r="AV45" s="4">
        <v>0.44005665984057563</v>
      </c>
      <c r="AW45" s="4">
        <v>3.1951691518602328</v>
      </c>
      <c r="AX45" s="4">
        <v>0.39280304298242297</v>
      </c>
      <c r="AY45" s="4">
        <v>3.242225701635983</v>
      </c>
      <c r="AZ45" s="4">
        <v>1.1144826226809188</v>
      </c>
      <c r="BA45" s="4">
        <v>24.300740524242887</v>
      </c>
      <c r="BB45" s="4">
        <v>18.705189079993868</v>
      </c>
      <c r="BC45" s="4">
        <v>5.9585711533653161</v>
      </c>
    </row>
    <row r="46" spans="1:55" s="3" customFormat="1" ht="15.6" x14ac:dyDescent="0.3">
      <c r="A46" s="7" t="s">
        <v>96</v>
      </c>
      <c r="B46" s="7" t="s">
        <v>96</v>
      </c>
      <c r="C46" s="77" t="s">
        <v>289</v>
      </c>
      <c r="D46" s="4">
        <v>77.1967983752875</v>
      </c>
      <c r="E46" s="4">
        <v>0.10134211200313348</v>
      </c>
      <c r="F46" s="4">
        <v>11.951521727811757</v>
      </c>
      <c r="G46" s="4">
        <v>1.4775745613059943</v>
      </c>
      <c r="H46" s="4">
        <v>3.0156291894072349E-2</v>
      </c>
      <c r="I46" s="4">
        <v>5.6444851242277813E-2</v>
      </c>
      <c r="J46" s="4">
        <v>0.73573346997535938</v>
      </c>
      <c r="K46" s="4">
        <v>3.4725295844609843</v>
      </c>
      <c r="L46" s="4">
        <v>4.9661512193215422</v>
      </c>
      <c r="M46" s="4">
        <v>1.1747806697344225E-2</v>
      </c>
      <c r="N46" s="4">
        <v>99.999999999999972</v>
      </c>
      <c r="O46" s="5">
        <v>47.608004322648313</v>
      </c>
      <c r="P46" s="5">
        <v>54.664930340922574</v>
      </c>
      <c r="Q46" s="6">
        <v>25762.696987116044</v>
      </c>
      <c r="R46" s="6">
        <v>340.4188978421775</v>
      </c>
      <c r="S46" s="6">
        <v>63247.452983579817</v>
      </c>
      <c r="T46" s="6">
        <v>360895.03240446909</v>
      </c>
      <c r="U46" s="6">
        <v>51.267428427210199</v>
      </c>
      <c r="V46" s="6">
        <v>41224.021271588121</v>
      </c>
      <c r="W46" s="6">
        <v>5258.2871099138938</v>
      </c>
      <c r="X46" s="4">
        <v>5.1440821989136563</v>
      </c>
      <c r="Y46" s="6">
        <v>608.05267201880088</v>
      </c>
      <c r="Z46" s="5">
        <v>4.190835037396182</v>
      </c>
      <c r="AA46" s="6">
        <v>233.56048071959034</v>
      </c>
      <c r="AB46" s="6">
        <v>11485.187065031494</v>
      </c>
      <c r="AC46" s="5">
        <v>18.147248937764662</v>
      </c>
      <c r="AD46" s="5">
        <v>214.50478758879311</v>
      </c>
      <c r="AE46" s="5">
        <v>30.894721154957505</v>
      </c>
      <c r="AF46" s="5">
        <v>25.96112840024152</v>
      </c>
      <c r="AG46" s="6">
        <v>110.83393760142621</v>
      </c>
      <c r="AH46" s="5">
        <v>12.543440303760182</v>
      </c>
      <c r="AI46" s="4">
        <v>8.7889111469087293</v>
      </c>
      <c r="AJ46" s="6">
        <v>577.86701633133009</v>
      </c>
      <c r="AK46" s="5">
        <v>33.914096862179029</v>
      </c>
      <c r="AL46" s="5">
        <v>77.323556348005496</v>
      </c>
      <c r="AM46" s="4">
        <v>7.6957667167421304</v>
      </c>
      <c r="AN46" s="4">
        <v>25.207565537264756</v>
      </c>
      <c r="AO46" s="4">
        <v>4.8535380703194839</v>
      </c>
      <c r="AP46" s="4">
        <v>0.36843620279172279</v>
      </c>
      <c r="AQ46" s="4">
        <v>4.8897600295918879</v>
      </c>
      <c r="AR46" s="4">
        <v>0.78224175938774765</v>
      </c>
      <c r="AS46" s="4">
        <v>4.7188677755562871</v>
      </c>
      <c r="AT46" s="4">
        <v>0.93204573919594069</v>
      </c>
      <c r="AU46" s="4">
        <v>2.7541757013132915</v>
      </c>
      <c r="AV46" s="4">
        <v>0.42371878065931301</v>
      </c>
      <c r="AW46" s="4">
        <v>3.0643432318772539</v>
      </c>
      <c r="AX46" s="4">
        <v>0.43369440711172041</v>
      </c>
      <c r="AY46" s="4">
        <v>3.4739962307372436</v>
      </c>
      <c r="AZ46" s="4">
        <v>1.1356217190482067</v>
      </c>
      <c r="BA46" s="4">
        <v>24.943736872662551</v>
      </c>
      <c r="BB46" s="4">
        <v>16.576522108467017</v>
      </c>
      <c r="BC46" s="4">
        <v>5.8318329081362519</v>
      </c>
    </row>
    <row r="47" spans="1:55" s="3" customFormat="1" ht="15.6" x14ac:dyDescent="0.3">
      <c r="A47" s="7" t="s">
        <v>96</v>
      </c>
      <c r="B47" s="7" t="s">
        <v>96</v>
      </c>
      <c r="C47" s="77" t="s">
        <v>289</v>
      </c>
      <c r="D47" s="4">
        <v>77.193567985978575</v>
      </c>
      <c r="E47" s="4">
        <v>9.8696124690198242E-2</v>
      </c>
      <c r="F47" s="4">
        <v>11.097272928808605</v>
      </c>
      <c r="G47" s="4">
        <v>1.4784082611099623</v>
      </c>
      <c r="H47" s="4">
        <v>2.8825230364025282E-2</v>
      </c>
      <c r="I47" s="4">
        <v>5.074813228155662E-2</v>
      </c>
      <c r="J47" s="4">
        <v>0.77511704594320574</v>
      </c>
      <c r="K47" s="4">
        <v>3.3840513642065937</v>
      </c>
      <c r="L47" s="4">
        <v>5.8837661497480518</v>
      </c>
      <c r="M47" s="4">
        <v>9.5467768692255751E-3</v>
      </c>
      <c r="N47" s="4">
        <v>100</v>
      </c>
      <c r="O47" s="5">
        <v>39.538830793317267</v>
      </c>
      <c r="P47" s="5">
        <v>58.688912092581809</v>
      </c>
      <c r="Q47" s="6">
        <v>25106.27707104872</v>
      </c>
      <c r="R47" s="6">
        <v>306.06198579006798</v>
      </c>
      <c r="S47" s="6">
        <v>58726.768339255141</v>
      </c>
      <c r="T47" s="6">
        <v>360879.93033444986</v>
      </c>
      <c r="U47" s="6">
        <v>41.662134257300409</v>
      </c>
      <c r="V47" s="6">
        <v>48841.142809058576</v>
      </c>
      <c r="W47" s="6">
        <v>5539.7615273560914</v>
      </c>
      <c r="X47" s="4">
        <v>5.1763314801135287</v>
      </c>
      <c r="Y47" s="6">
        <v>592.17674814118948</v>
      </c>
      <c r="Z47" s="5">
        <v>3.6585870174368194</v>
      </c>
      <c r="AA47" s="6">
        <v>223.25140916937582</v>
      </c>
      <c r="AB47" s="6">
        <v>11491.667413607736</v>
      </c>
      <c r="AC47" s="5">
        <v>20.07513755518962</v>
      </c>
      <c r="AD47" s="5">
        <v>229.93555762255917</v>
      </c>
      <c r="AE47" s="5">
        <v>27.802120531129233</v>
      </c>
      <c r="AF47" s="5">
        <v>27.038286695975891</v>
      </c>
      <c r="AG47" s="6">
        <v>102.62110737519862</v>
      </c>
      <c r="AH47" s="5">
        <v>12.695995364686862</v>
      </c>
      <c r="AI47" s="4">
        <v>9.5213623105482057</v>
      </c>
      <c r="AJ47" s="6">
        <v>589.45007471647273</v>
      </c>
      <c r="AK47" s="5">
        <v>33.052243365109454</v>
      </c>
      <c r="AL47" s="5">
        <v>81.696938750454237</v>
      </c>
      <c r="AM47" s="4">
        <v>7.6476410356662878</v>
      </c>
      <c r="AN47" s="4">
        <v>25.592714904013842</v>
      </c>
      <c r="AO47" s="4">
        <v>4.623032018626704</v>
      </c>
      <c r="AP47" s="4">
        <v>0.34961093830549073</v>
      </c>
      <c r="AQ47" s="4">
        <v>4.2685568082555276</v>
      </c>
      <c r="AR47" s="4">
        <v>0.71127661527692265</v>
      </c>
      <c r="AS47" s="4">
        <v>4.3919595967389045</v>
      </c>
      <c r="AT47" s="4">
        <v>0.82348229376967697</v>
      </c>
      <c r="AU47" s="4">
        <v>2.5928701223224513</v>
      </c>
      <c r="AV47" s="4">
        <v>0.43232643878099652</v>
      </c>
      <c r="AW47" s="4">
        <v>2.9392305120156763</v>
      </c>
      <c r="AX47" s="4">
        <v>0.47180301095004706</v>
      </c>
      <c r="AY47" s="4">
        <v>3.4665947187906232</v>
      </c>
      <c r="AZ47" s="4">
        <v>1.1117915400555622</v>
      </c>
      <c r="BA47" s="4">
        <v>27.248279248414811</v>
      </c>
      <c r="BB47" s="4">
        <v>17.536646586609624</v>
      </c>
      <c r="BC47" s="4">
        <v>6.1302252952154461</v>
      </c>
    </row>
    <row r="48" spans="1:55" s="3" customFormat="1" ht="15.6" x14ac:dyDescent="0.3">
      <c r="A48" s="7" t="s">
        <v>96</v>
      </c>
      <c r="B48" s="7" t="s">
        <v>96</v>
      </c>
      <c r="C48" s="77" t="s">
        <v>289</v>
      </c>
      <c r="D48" s="4">
        <v>78.109860062576047</v>
      </c>
      <c r="E48" s="4">
        <v>9.7992914104013396E-2</v>
      </c>
      <c r="F48" s="4">
        <v>11.293526786549968</v>
      </c>
      <c r="G48" s="4">
        <v>1.400182838752106</v>
      </c>
      <c r="H48" s="4">
        <v>2.6226244882332009E-2</v>
      </c>
      <c r="I48" s="4">
        <v>4.7792492445815092E-2</v>
      </c>
      <c r="J48" s="4">
        <v>0.50455521407215709</v>
      </c>
      <c r="K48" s="4">
        <v>3.3644770648075912</v>
      </c>
      <c r="L48" s="4">
        <v>5.1436396926499892</v>
      </c>
      <c r="M48" s="4">
        <v>1.1746689159977579E-2</v>
      </c>
      <c r="N48" s="4">
        <v>100</v>
      </c>
      <c r="O48" s="5">
        <v>36.334060941054901</v>
      </c>
      <c r="P48" s="5">
        <v>60.381348808933218</v>
      </c>
      <c r="Q48" s="6">
        <v>24961.055343807519</v>
      </c>
      <c r="R48" s="6">
        <v>288.23652194071082</v>
      </c>
      <c r="S48" s="6">
        <v>59765.343754422429</v>
      </c>
      <c r="T48" s="6">
        <v>365163.59579254303</v>
      </c>
      <c r="U48" s="6">
        <v>51.262551494142159</v>
      </c>
      <c r="V48" s="6">
        <v>42697.35308868756</v>
      </c>
      <c r="W48" s="6">
        <v>3606.0561149737068</v>
      </c>
      <c r="X48" s="4">
        <v>4.4319568277137389</v>
      </c>
      <c r="Y48" s="6">
        <v>587.95748462408039</v>
      </c>
      <c r="Z48" s="5">
        <v>2.9580573875550682</v>
      </c>
      <c r="AA48" s="6">
        <v>203.1222666136614</v>
      </c>
      <c r="AB48" s="6">
        <v>10883.62120562012</v>
      </c>
      <c r="AC48" s="5">
        <v>18.528145150522253</v>
      </c>
      <c r="AD48" s="5">
        <v>223.06648339195468</v>
      </c>
      <c r="AE48" s="5">
        <v>24.347332651649285</v>
      </c>
      <c r="AF48" s="5">
        <v>28.33965274684245</v>
      </c>
      <c r="AG48" s="6">
        <v>99.273049107446042</v>
      </c>
      <c r="AH48" s="5">
        <v>12.792825305405556</v>
      </c>
      <c r="AI48" s="4">
        <v>9.4258023733881533</v>
      </c>
      <c r="AJ48" s="6">
        <v>601.5717404871242</v>
      </c>
      <c r="AK48" s="5">
        <v>34.649429836656189</v>
      </c>
      <c r="AL48" s="5">
        <v>83.90747121998335</v>
      </c>
      <c r="AM48" s="4">
        <v>7.890158902195215</v>
      </c>
      <c r="AN48" s="4">
        <v>25.960465012146134</v>
      </c>
      <c r="AO48" s="4">
        <v>5.1667343482460586</v>
      </c>
      <c r="AP48" s="4">
        <v>0.23316948322497524</v>
      </c>
      <c r="AQ48" s="4">
        <v>4.8489090413947746</v>
      </c>
      <c r="AR48" s="4">
        <v>0.74185853805471003</v>
      </c>
      <c r="AS48" s="4">
        <v>4.3889992972236849</v>
      </c>
      <c r="AT48" s="4">
        <v>0.93784740148652446</v>
      </c>
      <c r="AU48" s="4">
        <v>2.7903360156580517</v>
      </c>
      <c r="AV48" s="4">
        <v>0.48739767524923117</v>
      </c>
      <c r="AW48" s="4">
        <v>3.1278883019326233</v>
      </c>
      <c r="AX48" s="4">
        <v>0.46143872957889343</v>
      </c>
      <c r="AY48" s="4">
        <v>3.48821420092733</v>
      </c>
      <c r="AZ48" s="4">
        <v>1.1720987515508043</v>
      </c>
      <c r="BA48" s="4">
        <v>27.508749893405856</v>
      </c>
      <c r="BB48" s="4">
        <v>17.747152667244517</v>
      </c>
      <c r="BC48" s="4">
        <v>6.2100758099519204</v>
      </c>
    </row>
    <row r="49" spans="1:55" s="3" customFormat="1" ht="15.6" x14ac:dyDescent="0.3">
      <c r="A49" s="7" t="s">
        <v>96</v>
      </c>
      <c r="B49" s="7" t="s">
        <v>96</v>
      </c>
      <c r="C49" s="77" t="s">
        <v>289</v>
      </c>
      <c r="D49" s="4">
        <v>76.794209033430732</v>
      </c>
      <c r="E49" s="4">
        <v>0.10228224462054052</v>
      </c>
      <c r="F49" s="4">
        <v>12.066263739791593</v>
      </c>
      <c r="G49" s="4">
        <v>1.5747067479726948</v>
      </c>
      <c r="H49" s="4">
        <v>3.1506125979931507E-2</v>
      </c>
      <c r="I49" s="4">
        <v>5.7486240084727774E-2</v>
      </c>
      <c r="J49" s="4">
        <v>0.71967273970780565</v>
      </c>
      <c r="K49" s="4">
        <v>3.6033053407185105</v>
      </c>
      <c r="L49" s="4">
        <v>5.038742152924419</v>
      </c>
      <c r="M49" s="4">
        <v>1.1825634769043995E-2</v>
      </c>
      <c r="N49" s="4">
        <v>99.999999999999986</v>
      </c>
      <c r="O49" s="5">
        <v>43.661087785159381</v>
      </c>
      <c r="P49" s="5">
        <v>61.472420728108517</v>
      </c>
      <c r="Q49" s="6">
        <v>26732.92232279063</v>
      </c>
      <c r="R49" s="6">
        <v>346.69951395099321</v>
      </c>
      <c r="S49" s="6">
        <v>63854.667710977112</v>
      </c>
      <c r="T49" s="6">
        <v>359012.92723128869</v>
      </c>
      <c r="U49" s="6">
        <v>51.607070132107992</v>
      </c>
      <c r="V49" s="6">
        <v>41826.598611425601</v>
      </c>
      <c r="W49" s="6">
        <v>5143.5010706916873</v>
      </c>
      <c r="X49" s="4">
        <v>4.9047124882481619</v>
      </c>
      <c r="Y49" s="6">
        <v>613.69346772324309</v>
      </c>
      <c r="Z49" s="5">
        <v>4.0955121924135467</v>
      </c>
      <c r="AA49" s="6">
        <v>244.01494571456954</v>
      </c>
      <c r="AB49" s="6">
        <v>12240.195551991757</v>
      </c>
      <c r="AC49" s="5">
        <v>17.904776474756407</v>
      </c>
      <c r="AD49" s="5">
        <v>220.83478514527093</v>
      </c>
      <c r="AE49" s="5">
        <v>31.980946089385167</v>
      </c>
      <c r="AF49" s="5">
        <v>26.868717925420935</v>
      </c>
      <c r="AG49" s="6">
        <v>110.09571825911804</v>
      </c>
      <c r="AH49" s="5">
        <v>12.798484262821292</v>
      </c>
      <c r="AI49" s="4">
        <v>9.0102743544623234</v>
      </c>
      <c r="AJ49" s="6">
        <v>592.59640398984527</v>
      </c>
      <c r="AK49" s="5">
        <v>34.449655497150502</v>
      </c>
      <c r="AL49" s="5">
        <v>81.19875836214969</v>
      </c>
      <c r="AM49" s="4">
        <v>7.8318358676699278</v>
      </c>
      <c r="AN49" s="4">
        <v>25.341088659435087</v>
      </c>
      <c r="AO49" s="4">
        <v>5.2080155122603466</v>
      </c>
      <c r="AP49" s="4">
        <v>0.30461784603543673</v>
      </c>
      <c r="AQ49" s="4">
        <v>4.7108220458893566</v>
      </c>
      <c r="AR49" s="4">
        <v>0.76674809927897136</v>
      </c>
      <c r="AS49" s="4">
        <v>4.7562163058119058</v>
      </c>
      <c r="AT49" s="4">
        <v>0.96220213534910726</v>
      </c>
      <c r="AU49" s="4">
        <v>3.1405111195818978</v>
      </c>
      <c r="AV49" s="4">
        <v>0.41955651656127385</v>
      </c>
      <c r="AW49" s="4">
        <v>2.9808645115183441</v>
      </c>
      <c r="AX49" s="4">
        <v>0.42870045449780919</v>
      </c>
      <c r="AY49" s="4">
        <v>3.7385792511056111</v>
      </c>
      <c r="AZ49" s="4">
        <v>1.2091261911400759</v>
      </c>
      <c r="BA49" s="4">
        <v>26.231919658443129</v>
      </c>
      <c r="BB49" s="4">
        <v>17.55307889299684</v>
      </c>
      <c r="BC49" s="4">
        <v>6.1545953470782759</v>
      </c>
    </row>
    <row r="50" spans="1:55" s="3" customFormat="1" ht="15.6" x14ac:dyDescent="0.3">
      <c r="A50" s="7" t="s">
        <v>96</v>
      </c>
      <c r="B50" s="7" t="s">
        <v>96</v>
      </c>
      <c r="C50" s="77" t="s">
        <v>289</v>
      </c>
      <c r="D50" s="4">
        <v>77.307098810187796</v>
      </c>
      <c r="E50" s="4">
        <v>9.8606344500981907E-2</v>
      </c>
      <c r="F50" s="4">
        <v>11.932834079978857</v>
      </c>
      <c r="G50" s="4">
        <v>1.5017852137669336</v>
      </c>
      <c r="H50" s="4">
        <v>2.9516152822161468E-2</v>
      </c>
      <c r="I50" s="4">
        <v>5.6351411657815716E-2</v>
      </c>
      <c r="J50" s="4">
        <v>0.66419046737100662</v>
      </c>
      <c r="K50" s="4">
        <v>3.3760897829986045</v>
      </c>
      <c r="L50" s="4">
        <v>5.0238720894365922</v>
      </c>
      <c r="M50" s="4">
        <v>9.6556472792594487E-3</v>
      </c>
      <c r="N50" s="4">
        <v>100.00000000000001</v>
      </c>
      <c r="O50" s="5">
        <v>40.463740021137681</v>
      </c>
      <c r="P50" s="5">
        <v>55.374688502204201</v>
      </c>
      <c r="Q50" s="6">
        <v>25047.210100066648</v>
      </c>
      <c r="R50" s="6">
        <v>339.85536370828657</v>
      </c>
      <c r="S50" s="6">
        <v>63148.557951248113</v>
      </c>
      <c r="T50" s="6">
        <v>361410.68693762796</v>
      </c>
      <c r="U50" s="6">
        <v>42.137244726688238</v>
      </c>
      <c r="V50" s="6">
        <v>41703.162214413154</v>
      </c>
      <c r="W50" s="6">
        <v>4746.969270300584</v>
      </c>
      <c r="X50" s="4">
        <v>5.2269465386982192</v>
      </c>
      <c r="Y50" s="6">
        <v>591.63806700589146</v>
      </c>
      <c r="Z50" s="5">
        <v>3.8590807634595374</v>
      </c>
      <c r="AA50" s="6">
        <v>228.60260360764056</v>
      </c>
      <c r="AB50" s="6">
        <v>11673.376466610374</v>
      </c>
      <c r="AC50" s="5">
        <v>17.009997994789455</v>
      </c>
      <c r="AD50" s="5">
        <v>209.19719014896174</v>
      </c>
      <c r="AE50" s="5">
        <v>31.790962337611944</v>
      </c>
      <c r="AF50" s="5">
        <v>27.183517395540637</v>
      </c>
      <c r="AG50" s="6">
        <v>112.27335689018254</v>
      </c>
      <c r="AH50" s="5">
        <v>12.82777232128405</v>
      </c>
      <c r="AI50" s="4">
        <v>9.0686981510359441</v>
      </c>
      <c r="AJ50" s="6">
        <v>582.20857401907097</v>
      </c>
      <c r="AK50" s="5">
        <v>33.712925148571976</v>
      </c>
      <c r="AL50" s="5">
        <v>76.806217751330749</v>
      </c>
      <c r="AM50" s="4">
        <v>7.5879299571653345</v>
      </c>
      <c r="AN50" s="4">
        <v>26.137295672670362</v>
      </c>
      <c r="AO50" s="4">
        <v>5.193600786159295</v>
      </c>
      <c r="AP50" s="4">
        <v>0.32746106694497368</v>
      </c>
      <c r="AQ50" s="4">
        <v>4.8643196223347056</v>
      </c>
      <c r="AR50" s="4">
        <v>0.74900709576847435</v>
      </c>
      <c r="AS50" s="4">
        <v>4.7366206231843861</v>
      </c>
      <c r="AT50" s="4">
        <v>1.0410650183095698</v>
      </c>
      <c r="AU50" s="4">
        <v>2.7049164008810047</v>
      </c>
      <c r="AV50" s="4">
        <v>0.40788704116461372</v>
      </c>
      <c r="AW50" s="4">
        <v>2.9196700401543607</v>
      </c>
      <c r="AX50" s="4">
        <v>0.45442142206053027</v>
      </c>
      <c r="AY50" s="4">
        <v>3.5708730467617258</v>
      </c>
      <c r="AZ50" s="4">
        <v>1.0762771749634279</v>
      </c>
      <c r="BA50" s="4">
        <v>25.692728057016616</v>
      </c>
      <c r="BB50" s="4">
        <v>17.619590925187524</v>
      </c>
      <c r="BC50" s="4">
        <v>5.470514808170762</v>
      </c>
    </row>
    <row r="51" spans="1:55" s="3" customFormat="1" ht="15.6" x14ac:dyDescent="0.3">
      <c r="A51" s="111" t="s">
        <v>97</v>
      </c>
      <c r="B51" s="111" t="s">
        <v>97</v>
      </c>
      <c r="C51" s="111" t="s">
        <v>291</v>
      </c>
      <c r="D51" s="4">
        <v>76.810921794695034</v>
      </c>
      <c r="E51" s="4">
        <v>7.0192095902443977E-2</v>
      </c>
      <c r="F51" s="4">
        <v>13.182215019583905</v>
      </c>
      <c r="G51" s="4">
        <v>0.98050942627877424</v>
      </c>
      <c r="H51" s="4">
        <v>3.4504273144449447E-2</v>
      </c>
      <c r="I51" s="4">
        <v>3.0761199400145742E-2</v>
      </c>
      <c r="J51" s="4">
        <v>0.65516997147077982</v>
      </c>
      <c r="K51" s="4">
        <v>3.5743322228878736</v>
      </c>
      <c r="L51" s="4">
        <v>4.6547987970575795</v>
      </c>
      <c r="M51" s="4">
        <v>6.5951995790383957E-3</v>
      </c>
      <c r="N51" s="4">
        <v>100.00000000000003</v>
      </c>
      <c r="O51" s="5">
        <v>57.172068669462377</v>
      </c>
      <c r="P51" s="5">
        <v>69.094883863683165</v>
      </c>
      <c r="Q51" s="6">
        <v>26517.970761605135</v>
      </c>
      <c r="R51" s="6">
        <v>185.52079358227897</v>
      </c>
      <c r="S51" s="6">
        <v>69760.281883638032</v>
      </c>
      <c r="T51" s="6">
        <v>359091.05939019925</v>
      </c>
      <c r="U51" s="6">
        <v>28.781450962923557</v>
      </c>
      <c r="V51" s="6">
        <v>38639.48481437497</v>
      </c>
      <c r="W51" s="6">
        <v>4682.4997861016636</v>
      </c>
      <c r="X51" s="4">
        <v>4.6635428564599959</v>
      </c>
      <c r="Y51" s="6">
        <v>421.15257541466383</v>
      </c>
      <c r="Z51" s="5">
        <v>0.46000884262727909</v>
      </c>
      <c r="AA51" s="6">
        <v>267.23559550376098</v>
      </c>
      <c r="AB51" s="6">
        <v>7621.4997704649122</v>
      </c>
      <c r="AC51" s="5">
        <v>10.473457129659357</v>
      </c>
      <c r="AD51" s="5">
        <v>223.62237940692475</v>
      </c>
      <c r="AE51" s="5">
        <v>8.7517938515724936</v>
      </c>
      <c r="AF51" s="5">
        <v>30.425598615449537</v>
      </c>
      <c r="AG51" s="6">
        <v>105.07992640566654</v>
      </c>
      <c r="AH51" s="5">
        <v>13.740948793199482</v>
      </c>
      <c r="AI51" s="4">
        <v>10.684382143551355</v>
      </c>
      <c r="AJ51" s="6">
        <v>57.094848761472321</v>
      </c>
      <c r="AK51" s="5">
        <v>23.678737667067683</v>
      </c>
      <c r="AL51" s="5">
        <v>50.500458517766141</v>
      </c>
      <c r="AM51" s="4">
        <v>5.4508084922342501</v>
      </c>
      <c r="AN51" s="4">
        <v>21.766197714828731</v>
      </c>
      <c r="AO51" s="4">
        <v>4.5980443468724674</v>
      </c>
      <c r="AP51" s="4">
        <v>0.1500231947841362</v>
      </c>
      <c r="AQ51" s="4">
        <v>5.0745021639022116</v>
      </c>
      <c r="AR51" s="4">
        <v>0.82698457207977749</v>
      </c>
      <c r="AS51" s="4">
        <v>5.1988737939175937</v>
      </c>
      <c r="AT51" s="4">
        <v>1.0658519426585327</v>
      </c>
      <c r="AU51" s="4">
        <v>3.1837361744209138</v>
      </c>
      <c r="AV51" s="4">
        <v>0.50982675339335015</v>
      </c>
      <c r="AW51" s="4">
        <v>3.5518004208391414</v>
      </c>
      <c r="AX51" s="4">
        <v>0.4951245517490489</v>
      </c>
      <c r="AY51" s="4">
        <v>3.961258128296651</v>
      </c>
      <c r="AZ51" s="4">
        <v>1.3400168392225693</v>
      </c>
      <c r="BA51" s="4">
        <v>34.621390392528077</v>
      </c>
      <c r="BB51" s="4">
        <v>22.212519965485985</v>
      </c>
      <c r="BC51" s="4">
        <v>5.8014745025886221</v>
      </c>
    </row>
    <row r="52" spans="1:55" s="3" customFormat="1" ht="15.6" x14ac:dyDescent="0.3">
      <c r="A52" s="7" t="s">
        <v>97</v>
      </c>
      <c r="B52" s="7" t="s">
        <v>97</v>
      </c>
      <c r="C52" s="111" t="s">
        <v>291</v>
      </c>
      <c r="D52" s="4">
        <v>76.87096435799927</v>
      </c>
      <c r="E52" s="4">
        <v>5.4317675435931294E-2</v>
      </c>
      <c r="F52" s="4">
        <v>13.111267229359814</v>
      </c>
      <c r="G52" s="4">
        <v>0.95699536767518267</v>
      </c>
      <c r="H52" s="4">
        <v>2.9011545718621995E-2</v>
      </c>
      <c r="I52" s="4">
        <v>1.9857655685801442E-2</v>
      </c>
      <c r="J52" s="4">
        <v>0.52531601595615141</v>
      </c>
      <c r="K52" s="4">
        <v>3.5990774685730771</v>
      </c>
      <c r="L52" s="4">
        <v>4.8275412691671775</v>
      </c>
      <c r="M52" s="4">
        <v>5.6514144289703467E-3</v>
      </c>
      <c r="N52" s="4">
        <v>99.999999999999972</v>
      </c>
      <c r="O52" s="5">
        <v>57.154524602794204</v>
      </c>
      <c r="P52" s="5">
        <v>91.416856524663828</v>
      </c>
      <c r="Q52" s="6">
        <v>26701.555739343657</v>
      </c>
      <c r="R52" s="6">
        <v>119.7615214410685</v>
      </c>
      <c r="S52" s="6">
        <v>69384.826177772135</v>
      </c>
      <c r="T52" s="6">
        <v>359371.75837364659</v>
      </c>
      <c r="U52" s="6">
        <v>24.662772568026593</v>
      </c>
      <c r="V52" s="6">
        <v>40073.420075356742</v>
      </c>
      <c r="W52" s="6">
        <v>3754.4335660386141</v>
      </c>
      <c r="X52" s="4">
        <v>6.2140364452946093</v>
      </c>
      <c r="Y52" s="6">
        <v>325.90605261558778</v>
      </c>
      <c r="Z52" s="5">
        <v>0.37424886791583362</v>
      </c>
      <c r="AA52" s="6">
        <v>224.69442159072736</v>
      </c>
      <c r="AB52" s="6">
        <v>7438.7249929391946</v>
      </c>
      <c r="AC52" s="5">
        <v>14.644008610711747</v>
      </c>
      <c r="AD52" s="5">
        <v>235.20563632542559</v>
      </c>
      <c r="AE52" s="5">
        <v>1.6839364378994839</v>
      </c>
      <c r="AF52" s="5">
        <v>44.546320290508667</v>
      </c>
      <c r="AG52" s="6">
        <v>95.828479895132361</v>
      </c>
      <c r="AH52" s="5">
        <v>17.654367960590463</v>
      </c>
      <c r="AI52" s="4">
        <v>15.301566335492137</v>
      </c>
      <c r="AJ52" s="6">
        <v>5.0814538365132753</v>
      </c>
      <c r="AK52" s="5">
        <v>16.313728507565695</v>
      </c>
      <c r="AL52" s="5">
        <v>38.304350119690604</v>
      </c>
      <c r="AM52" s="4">
        <v>4.7753863321288081</v>
      </c>
      <c r="AN52" s="4">
        <v>18.922412423816532</v>
      </c>
      <c r="AO52" s="4">
        <v>5.5879664600675145</v>
      </c>
      <c r="AP52" s="4">
        <v>3.6445514504154966E-2</v>
      </c>
      <c r="AQ52" s="4">
        <v>6.7650152263476606</v>
      </c>
      <c r="AR52" s="4">
        <v>1.1531196688878382</v>
      </c>
      <c r="AS52" s="4">
        <v>7.6328923533338449</v>
      </c>
      <c r="AT52" s="4">
        <v>1.5882763450094786</v>
      </c>
      <c r="AU52" s="4">
        <v>4.8163742695610612</v>
      </c>
      <c r="AV52" s="4">
        <v>0.73878997407297786</v>
      </c>
      <c r="AW52" s="4">
        <v>4.9157781569620855</v>
      </c>
      <c r="AX52" s="4">
        <v>0.76365250583557276</v>
      </c>
      <c r="AY52" s="4">
        <v>4.4035394279917588</v>
      </c>
      <c r="AZ52" s="4">
        <v>1.8595633607565132</v>
      </c>
      <c r="BA52" s="4">
        <v>41.004135557372848</v>
      </c>
      <c r="BB52" s="4">
        <v>27.910584957201692</v>
      </c>
      <c r="BC52" s="4">
        <v>8.0425741905601118</v>
      </c>
    </row>
    <row r="53" spans="1:55" s="3" customFormat="1" ht="15.6" x14ac:dyDescent="0.3">
      <c r="A53" s="7" t="s">
        <v>97</v>
      </c>
      <c r="B53" s="7" t="s">
        <v>97</v>
      </c>
      <c r="C53" s="111" t="s">
        <v>291</v>
      </c>
      <c r="D53" s="4">
        <v>76.490972500568745</v>
      </c>
      <c r="E53" s="4">
        <v>6.7728557923055724E-2</v>
      </c>
      <c r="F53" s="4">
        <v>13.371288456503279</v>
      </c>
      <c r="G53" s="4">
        <v>1.0200248197464279</v>
      </c>
      <c r="H53" s="4">
        <v>3.485769274963374E-2</v>
      </c>
      <c r="I53" s="4">
        <v>3.1167095098896241E-2</v>
      </c>
      <c r="J53" s="4">
        <v>0.60716408830012247</v>
      </c>
      <c r="K53" s="4">
        <v>3.5095383685221275</v>
      </c>
      <c r="L53" s="4">
        <v>4.8614733871390907</v>
      </c>
      <c r="M53" s="4">
        <v>5.7850334486408105E-3</v>
      </c>
      <c r="N53" s="4">
        <v>100.00000000000003</v>
      </c>
      <c r="O53" s="5">
        <v>52.678928897775116</v>
      </c>
      <c r="P53" s="5">
        <v>71.669641718115273</v>
      </c>
      <c r="Q53" s="6">
        <v>26037.265156065663</v>
      </c>
      <c r="R53" s="6">
        <v>187.96875054144323</v>
      </c>
      <c r="S53" s="6">
        <v>70760.858511815357</v>
      </c>
      <c r="T53" s="6">
        <v>357595.29644015885</v>
      </c>
      <c r="U53" s="6">
        <v>25.245885969868496</v>
      </c>
      <c r="V53" s="6">
        <v>40355.090586641592</v>
      </c>
      <c r="W53" s="6">
        <v>4339.4017390809749</v>
      </c>
      <c r="X53" s="4">
        <v>5.2965294069055551</v>
      </c>
      <c r="Y53" s="6">
        <v>406.37134753833431</v>
      </c>
      <c r="Z53" s="5">
        <v>0.57922204564069457</v>
      </c>
      <c r="AA53" s="6">
        <v>269.97283034591334</v>
      </c>
      <c r="AB53" s="6">
        <v>7928.6529238889834</v>
      </c>
      <c r="AC53" s="5">
        <v>11.741892406766901</v>
      </c>
      <c r="AD53" s="5">
        <v>251.4671801646511</v>
      </c>
      <c r="AE53" s="5">
        <v>8.555854344628127</v>
      </c>
      <c r="AF53" s="5">
        <v>31.764665136520236</v>
      </c>
      <c r="AG53" s="6">
        <v>108.79980316047192</v>
      </c>
      <c r="AH53" s="5">
        <v>14.019969847064605</v>
      </c>
      <c r="AI53" s="4">
        <v>11.394813701801526</v>
      </c>
      <c r="AJ53" s="6">
        <v>57.52381783385254</v>
      </c>
      <c r="AK53" s="5">
        <v>24.098279288026276</v>
      </c>
      <c r="AL53" s="5">
        <v>52.482843249635209</v>
      </c>
      <c r="AM53" s="4">
        <v>5.8987141698474801</v>
      </c>
      <c r="AN53" s="4">
        <v>21.500718676411772</v>
      </c>
      <c r="AO53" s="4">
        <v>4.6065472645801835</v>
      </c>
      <c r="AP53" s="4">
        <v>0.10708207050710924</v>
      </c>
      <c r="AQ53" s="4">
        <v>4.6822105427151675</v>
      </c>
      <c r="AR53" s="4">
        <v>0.75286990116458197</v>
      </c>
      <c r="AS53" s="4">
        <v>5.1400112476905662</v>
      </c>
      <c r="AT53" s="4">
        <v>1.05979353423918</v>
      </c>
      <c r="AU53" s="4">
        <v>3.2941874201292456</v>
      </c>
      <c r="AV53" s="4">
        <v>0.45240326838330053</v>
      </c>
      <c r="AW53" s="4">
        <v>3.5757110821528904</v>
      </c>
      <c r="AX53" s="4">
        <v>0.51369326437673102</v>
      </c>
      <c r="AY53" s="4">
        <v>3.9300340441603399</v>
      </c>
      <c r="AZ53" s="4">
        <v>1.2547792414076431</v>
      </c>
      <c r="BA53" s="4">
        <v>35.222342361422804</v>
      </c>
      <c r="BB53" s="4">
        <v>21.908124223224533</v>
      </c>
      <c r="BC53" s="4">
        <v>5.8251536036613976</v>
      </c>
    </row>
    <row r="54" spans="1:55" s="3" customFormat="1" ht="15.6" x14ac:dyDescent="0.3">
      <c r="A54" s="7" t="s">
        <v>97</v>
      </c>
      <c r="B54" s="7" t="s">
        <v>97</v>
      </c>
      <c r="C54" s="111" t="s">
        <v>291</v>
      </c>
      <c r="D54" s="4">
        <v>76.109819013433764</v>
      </c>
      <c r="E54" s="4">
        <v>6.9332571899055312E-2</v>
      </c>
      <c r="F54" s="4">
        <v>13.565545904195837</v>
      </c>
      <c r="G54" s="4">
        <v>1.0513646049550578</v>
      </c>
      <c r="H54" s="4">
        <v>3.5134202562011385E-2</v>
      </c>
      <c r="I54" s="4">
        <v>3.1056262518971017E-2</v>
      </c>
      <c r="J54" s="4">
        <v>0.65947913731313923</v>
      </c>
      <c r="K54" s="4">
        <v>3.54027801751125</v>
      </c>
      <c r="L54" s="4">
        <v>4.9325278144773552</v>
      </c>
      <c r="M54" s="4">
        <v>5.4624711335570647E-3</v>
      </c>
      <c r="N54" s="4">
        <v>99.999999999999986</v>
      </c>
      <c r="O54" s="5">
        <v>57.803233734883271</v>
      </c>
      <c r="P54" s="5">
        <v>74.968053814414162</v>
      </c>
      <c r="Q54" s="6">
        <v>26265.322611915963</v>
      </c>
      <c r="R54" s="6">
        <v>187.3003192519142</v>
      </c>
      <c r="S54" s="6">
        <v>71788.868925004368</v>
      </c>
      <c r="T54" s="6">
        <v>355813.40388780285</v>
      </c>
      <c r="U54" s="6">
        <v>23.838224026843029</v>
      </c>
      <c r="V54" s="6">
        <v>40944.913387976529</v>
      </c>
      <c r="W54" s="6">
        <v>4713.2973943770057</v>
      </c>
      <c r="X54" s="4">
        <v>4.5184026718144192</v>
      </c>
      <c r="Y54" s="6">
        <v>415.99543139433183</v>
      </c>
      <c r="Z54" s="5">
        <v>0.66249654521869505</v>
      </c>
      <c r="AA54" s="6">
        <v>272.1143988427782</v>
      </c>
      <c r="AB54" s="6">
        <v>8172.2570743156648</v>
      </c>
      <c r="AC54" s="5">
        <v>11.679049729143738</v>
      </c>
      <c r="AD54" s="5">
        <v>249.23910234302821</v>
      </c>
      <c r="AE54" s="5">
        <v>8.9459856175931876</v>
      </c>
      <c r="AF54" s="5">
        <v>31.530243289887473</v>
      </c>
      <c r="AG54" s="6">
        <v>110.47840077755971</v>
      </c>
      <c r="AH54" s="5">
        <v>14.513232012764753</v>
      </c>
      <c r="AI54" s="4">
        <v>11.236427236180676</v>
      </c>
      <c r="AJ54" s="6">
        <v>58.570786861549962</v>
      </c>
      <c r="AK54" s="5">
        <v>25.150770273117224</v>
      </c>
      <c r="AL54" s="5">
        <v>54.07332303216478</v>
      </c>
      <c r="AM54" s="4">
        <v>5.8314949772650149</v>
      </c>
      <c r="AN54" s="4">
        <v>21.722578922448623</v>
      </c>
      <c r="AO54" s="4">
        <v>4.8412078496100488</v>
      </c>
      <c r="AP54" s="4">
        <v>0.11890388840895265</v>
      </c>
      <c r="AQ54" s="4">
        <v>5.0298609716737692</v>
      </c>
      <c r="AR54" s="4">
        <v>0.81067693667320206</v>
      </c>
      <c r="AS54" s="4">
        <v>5.2739067338269745</v>
      </c>
      <c r="AT54" s="4">
        <v>1.0916759309329114</v>
      </c>
      <c r="AU54" s="4">
        <v>3.4656517354465066</v>
      </c>
      <c r="AV54" s="4">
        <v>0.55516894154082241</v>
      </c>
      <c r="AW54" s="4">
        <v>3.7576797226375187</v>
      </c>
      <c r="AX54" s="4">
        <v>0.47398666297269487</v>
      </c>
      <c r="AY54" s="4">
        <v>4.0061721561863282</v>
      </c>
      <c r="AZ54" s="4">
        <v>1.303619323184027</v>
      </c>
      <c r="BA54" s="4">
        <v>35.199502115442741</v>
      </c>
      <c r="BB54" s="4">
        <v>23.189210879153606</v>
      </c>
      <c r="BC54" s="4">
        <v>5.9438729028764152</v>
      </c>
    </row>
    <row r="55" spans="1:55" s="3" customFormat="1" ht="15.6" x14ac:dyDescent="0.3">
      <c r="A55" s="7" t="s">
        <v>97</v>
      </c>
      <c r="B55" s="7" t="s">
        <v>97</v>
      </c>
      <c r="C55" s="111" t="s">
        <v>291</v>
      </c>
      <c r="D55" s="4">
        <v>77.173965980760485</v>
      </c>
      <c r="E55" s="4">
        <v>6.3543054844063973E-2</v>
      </c>
      <c r="F55" s="4">
        <v>13.238595457013167</v>
      </c>
      <c r="G55" s="4">
        <v>0.84229428537631457</v>
      </c>
      <c r="H55" s="4">
        <v>2.6109349727767194E-2</v>
      </c>
      <c r="I55" s="4">
        <v>1.7630778760715275E-2</v>
      </c>
      <c r="J55" s="4">
        <v>0.63625850183778065</v>
      </c>
      <c r="K55" s="4">
        <v>2.1188431650137836</v>
      </c>
      <c r="L55" s="4">
        <v>5.8749751232532299</v>
      </c>
      <c r="M55" s="4">
        <v>7.7843034127165816E-3</v>
      </c>
      <c r="N55" s="4">
        <v>100.00000000000003</v>
      </c>
      <c r="O55" s="5">
        <v>32.391222190838711</v>
      </c>
      <c r="P55" s="5">
        <v>73.823703705140659</v>
      </c>
      <c r="Q55" s="6">
        <v>15719.69744123726</v>
      </c>
      <c r="R55" s="6">
        <v>106.33122670587382</v>
      </c>
      <c r="S55" s="6">
        <v>70058.647158513675</v>
      </c>
      <c r="T55" s="6">
        <v>360788.29096005525</v>
      </c>
      <c r="U55" s="6">
        <v>33.970700093095161</v>
      </c>
      <c r="V55" s="6">
        <v>48768.168498125058</v>
      </c>
      <c r="W55" s="6">
        <v>4547.3395126346186</v>
      </c>
      <c r="X55" s="4">
        <v>7.3051909527209098</v>
      </c>
      <c r="Y55" s="6">
        <v>381.25832906438387</v>
      </c>
      <c r="Z55" s="5">
        <v>0.25576625105250839</v>
      </c>
      <c r="AA55" s="6">
        <v>202.21691364155691</v>
      </c>
      <c r="AB55" s="6">
        <v>6547.153480230093</v>
      </c>
      <c r="AC55" s="5">
        <v>11.470826121422427</v>
      </c>
      <c r="AD55" s="5">
        <v>228.56817271187356</v>
      </c>
      <c r="AE55" s="5">
        <v>1.8296075098570781</v>
      </c>
      <c r="AF55" s="5">
        <v>37.13413237678796</v>
      </c>
      <c r="AG55" s="6">
        <v>99.027860561247564</v>
      </c>
      <c r="AH55" s="5">
        <v>15.190034836170543</v>
      </c>
      <c r="AI55" s="4">
        <v>11.558208489319076</v>
      </c>
      <c r="AJ55" s="6">
        <v>4.9561597209314634</v>
      </c>
      <c r="AK55" s="5">
        <v>20.52858928059371</v>
      </c>
      <c r="AL55" s="5">
        <v>50.753368052614015</v>
      </c>
      <c r="AM55" s="4">
        <v>5.8472530840653247</v>
      </c>
      <c r="AN55" s="4">
        <v>25.147253359501292</v>
      </c>
      <c r="AO55" s="4">
        <v>5.5718762725495274</v>
      </c>
      <c r="AP55" s="4">
        <v>4.2854756908145504E-2</v>
      </c>
      <c r="AQ55" s="4">
        <v>5.7344448567053075</v>
      </c>
      <c r="AR55" s="4">
        <v>0.93921708792636849</v>
      </c>
      <c r="AS55" s="4">
        <v>6.6023330143929364</v>
      </c>
      <c r="AT55" s="4">
        <v>1.38287238474719</v>
      </c>
      <c r="AU55" s="4">
        <v>3.780793890435822</v>
      </c>
      <c r="AV55" s="4">
        <v>0.53478130430297155</v>
      </c>
      <c r="AW55" s="4">
        <v>4.2809160275099005</v>
      </c>
      <c r="AX55" s="4">
        <v>0.60185187594030121</v>
      </c>
      <c r="AY55" s="4">
        <v>3.947149841350337</v>
      </c>
      <c r="AZ55" s="4">
        <v>1.3856906595266274</v>
      </c>
      <c r="BA55" s="4">
        <v>38.059983363321898</v>
      </c>
      <c r="BB55" s="4">
        <v>22.968000067782953</v>
      </c>
      <c r="BC55" s="4">
        <v>5.5261972772269283</v>
      </c>
    </row>
    <row r="56" spans="1:55" s="3" customFormat="1" ht="15.6" x14ac:dyDescent="0.3">
      <c r="A56" s="7" t="s">
        <v>97</v>
      </c>
      <c r="B56" s="7" t="s">
        <v>97</v>
      </c>
      <c r="C56" s="111" t="s">
        <v>291</v>
      </c>
      <c r="D56" s="4">
        <v>76.449642634633292</v>
      </c>
      <c r="E56" s="4">
        <v>5.4679751434569247E-2</v>
      </c>
      <c r="F56" s="4">
        <v>13.558254896244636</v>
      </c>
      <c r="G56" s="4">
        <v>0.96655381255911088</v>
      </c>
      <c r="H56" s="4">
        <v>2.9699461595917874E-2</v>
      </c>
      <c r="I56" s="4">
        <v>1.9804134195487755E-2</v>
      </c>
      <c r="J56" s="4">
        <v>0.48611791673230847</v>
      </c>
      <c r="K56" s="4">
        <v>3.6841317729346827</v>
      </c>
      <c r="L56" s="4">
        <v>4.7492455792762023</v>
      </c>
      <c r="M56" s="4">
        <v>1.8700403938084499E-3</v>
      </c>
      <c r="N56" s="4">
        <v>100.00000000000001</v>
      </c>
      <c r="O56" s="5">
        <v>57.797358228535849</v>
      </c>
      <c r="P56" s="5">
        <v>103.26101547188313</v>
      </c>
      <c r="Q56" s="6">
        <v>27332.573623402412</v>
      </c>
      <c r="R56" s="6">
        <v>119.43873333298666</v>
      </c>
      <c r="S56" s="6">
        <v>71750.28491092661</v>
      </c>
      <c r="T56" s="6">
        <v>357402.07931691065</v>
      </c>
      <c r="U56" s="6">
        <v>8.1608562785800753</v>
      </c>
      <c r="V56" s="6">
        <v>39423.487553571758</v>
      </c>
      <c r="W56" s="6">
        <v>3474.2847508858085</v>
      </c>
      <c r="X56" s="4">
        <v>6.6039530538929458</v>
      </c>
      <c r="Y56" s="6">
        <v>328.07850860741547</v>
      </c>
      <c r="Z56" s="5">
        <v>0.36179035547585847</v>
      </c>
      <c r="AA56" s="6">
        <v>230.02233006038392</v>
      </c>
      <c r="AB56" s="6">
        <v>7513.022785021969</v>
      </c>
      <c r="AC56" s="5">
        <v>15.449408463380003</v>
      </c>
      <c r="AD56" s="5">
        <v>236.43498850384438</v>
      </c>
      <c r="AE56" s="5">
        <v>1.8205124734675209</v>
      </c>
      <c r="AF56" s="5">
        <v>47.086561411796787</v>
      </c>
      <c r="AG56" s="6">
        <v>98.149742542191177</v>
      </c>
      <c r="AH56" s="5">
        <v>18.27147103155821</v>
      </c>
      <c r="AI56" s="4">
        <v>15.544203669722775</v>
      </c>
      <c r="AJ56" s="6">
        <v>5.4430994766406808</v>
      </c>
      <c r="AK56" s="5">
        <v>16.266882893408944</v>
      </c>
      <c r="AL56" s="5">
        <v>38.736045255524303</v>
      </c>
      <c r="AM56" s="4">
        <v>4.8063646596893328</v>
      </c>
      <c r="AN56" s="4">
        <v>19.57401143282312</v>
      </c>
      <c r="AO56" s="4">
        <v>5.8764672476065103</v>
      </c>
      <c r="AP56" s="4">
        <v>1.6847365553322103E-2</v>
      </c>
      <c r="AQ56" s="4">
        <v>7.0168660679871566</v>
      </c>
      <c r="AR56" s="4">
        <v>1.1206892953016589</v>
      </c>
      <c r="AS56" s="4">
        <v>7.974447608956047</v>
      </c>
      <c r="AT56" s="4">
        <v>1.5550826110510534</v>
      </c>
      <c r="AU56" s="4">
        <v>4.714301818598198</v>
      </c>
      <c r="AV56" s="4">
        <v>0.69146860652926134</v>
      </c>
      <c r="AW56" s="4">
        <v>5.1039419317101684</v>
      </c>
      <c r="AX56" s="4">
        <v>0.75320020734386817</v>
      </c>
      <c r="AY56" s="4">
        <v>4.2573478403211382</v>
      </c>
      <c r="AZ56" s="4">
        <v>1.8888801618631683</v>
      </c>
      <c r="BA56" s="4">
        <v>40.500491104926496</v>
      </c>
      <c r="BB56" s="4">
        <v>27.317125022062317</v>
      </c>
      <c r="BC56" s="4">
        <v>7.6213642904441405</v>
      </c>
    </row>
    <row r="57" spans="1:55" s="3" customFormat="1" ht="15.6" x14ac:dyDescent="0.3">
      <c r="A57" s="7" t="s">
        <v>97</v>
      </c>
      <c r="B57" s="7" t="s">
        <v>97</v>
      </c>
      <c r="C57" s="111" t="s">
        <v>291</v>
      </c>
      <c r="D57" s="4">
        <v>76.18489911128664</v>
      </c>
      <c r="E57" s="4">
        <v>6.709117994087864E-2</v>
      </c>
      <c r="F57" s="4">
        <v>13.548177487612206</v>
      </c>
      <c r="G57" s="4">
        <v>1.048012666523424</v>
      </c>
      <c r="H57" s="4">
        <v>3.6238463570911858E-2</v>
      </c>
      <c r="I57" s="4">
        <v>3.1887250615391001E-2</v>
      </c>
      <c r="J57" s="4">
        <v>0.62391266867290995</v>
      </c>
      <c r="K57" s="4">
        <v>3.5984788874481759</v>
      </c>
      <c r="L57" s="4">
        <v>4.8567375801114503</v>
      </c>
      <c r="M57" s="4">
        <v>4.564704218016971E-3</v>
      </c>
      <c r="N57" s="4">
        <v>100.00000000000001</v>
      </c>
      <c r="O57" s="5">
        <v>56.068657890980631</v>
      </c>
      <c r="P57" s="5">
        <v>74.964561322523366</v>
      </c>
      <c r="Q57" s="6">
        <v>26697.114865978016</v>
      </c>
      <c r="R57" s="6">
        <v>192.31200846142315</v>
      </c>
      <c r="S57" s="6">
        <v>71696.955264443794</v>
      </c>
      <c r="T57" s="6">
        <v>356164.40334526502</v>
      </c>
      <c r="U57" s="6">
        <v>19.920369207426059</v>
      </c>
      <c r="V57" s="6">
        <v>40315.778652505149</v>
      </c>
      <c r="W57" s="6">
        <v>4459.1038430052877</v>
      </c>
      <c r="X57" s="4">
        <v>4.7862282558517535</v>
      </c>
      <c r="Y57" s="6">
        <v>402.54707964527182</v>
      </c>
      <c r="Z57" s="5">
        <v>0.48963104113912614</v>
      </c>
      <c r="AA57" s="6">
        <v>280.66690035671235</v>
      </c>
      <c r="AB57" s="6">
        <v>8146.2024568865745</v>
      </c>
      <c r="AC57" s="5">
        <v>12.267493579597382</v>
      </c>
      <c r="AD57" s="5">
        <v>252.33839998272654</v>
      </c>
      <c r="AE57" s="5">
        <v>9.2082567802253958</v>
      </c>
      <c r="AF57" s="5">
        <v>32.298849053758488</v>
      </c>
      <c r="AG57" s="6">
        <v>111.60993992684276</v>
      </c>
      <c r="AH57" s="5">
        <v>14.532767801185623</v>
      </c>
      <c r="AI57" s="4">
        <v>11.137457301442101</v>
      </c>
      <c r="AJ57" s="6">
        <v>60.39580384712341</v>
      </c>
      <c r="AK57" s="5">
        <v>25.652249701446777</v>
      </c>
      <c r="AL57" s="5">
        <v>53.450710724903288</v>
      </c>
      <c r="AM57" s="4">
        <v>5.8894330308846996</v>
      </c>
      <c r="AN57" s="4">
        <v>22.457005180303518</v>
      </c>
      <c r="AO57" s="4">
        <v>5.2257577080554682</v>
      </c>
      <c r="AP57" s="4">
        <v>0.10871555426453225</v>
      </c>
      <c r="AQ57" s="4">
        <v>4.6155102781003068</v>
      </c>
      <c r="AR57" s="4">
        <v>0.80817103810651614</v>
      </c>
      <c r="AS57" s="4">
        <v>5.1581425113282915</v>
      </c>
      <c r="AT57" s="4">
        <v>1.1003003266753468</v>
      </c>
      <c r="AU57" s="4">
        <v>3.4134137389612622</v>
      </c>
      <c r="AV57" s="4">
        <v>0.52800293173462876</v>
      </c>
      <c r="AW57" s="4">
        <v>3.4090425556225843</v>
      </c>
      <c r="AX57" s="4">
        <v>0.59156975979762561</v>
      </c>
      <c r="AY57" s="4">
        <v>4.130453306099291</v>
      </c>
      <c r="AZ57" s="4">
        <v>1.2844549522676874</v>
      </c>
      <c r="BA57" s="4">
        <v>35.407549987799669</v>
      </c>
      <c r="BB57" s="4">
        <v>22.746260462506754</v>
      </c>
      <c r="BC57" s="4">
        <v>5.9613119950141309</v>
      </c>
    </row>
    <row r="58" spans="1:55" s="3" customFormat="1" ht="15.6" x14ac:dyDescent="0.3">
      <c r="A58" s="7" t="s">
        <v>97</v>
      </c>
      <c r="B58" s="7" t="s">
        <v>97</v>
      </c>
      <c r="C58" s="111" t="s">
        <v>291</v>
      </c>
      <c r="D58" s="4">
        <v>76.422344201004009</v>
      </c>
      <c r="E58" s="4">
        <v>5.9223629004356591E-2</v>
      </c>
      <c r="F58" s="4">
        <v>13.505895196494395</v>
      </c>
      <c r="G58" s="4">
        <v>0.96018390887850547</v>
      </c>
      <c r="H58" s="4">
        <v>2.8756291065009647E-2</v>
      </c>
      <c r="I58" s="4">
        <v>2.0020931789020018E-2</v>
      </c>
      <c r="J58" s="4">
        <v>0.61964975400068578</v>
      </c>
      <c r="K58" s="4">
        <v>3.6113067740793037</v>
      </c>
      <c r="L58" s="4">
        <v>4.7693308390488625</v>
      </c>
      <c r="M58" s="4">
        <v>3.2884746358290673E-3</v>
      </c>
      <c r="N58" s="4">
        <v>99.999999999999972</v>
      </c>
      <c r="O58" s="5">
        <v>59.505231710239954</v>
      </c>
      <c r="P58" s="5">
        <v>99.335428583826641</v>
      </c>
      <c r="Q58" s="6">
        <v>26792.284956894353</v>
      </c>
      <c r="R58" s="6">
        <v>120.74623961957973</v>
      </c>
      <c r="S58" s="6">
        <v>71473.197379848338</v>
      </c>
      <c r="T58" s="6">
        <v>357274.45913969376</v>
      </c>
      <c r="U58" s="6">
        <v>14.350903310758049</v>
      </c>
      <c r="V58" s="6">
        <v>39590.21529494461</v>
      </c>
      <c r="W58" s="6">
        <v>4428.6367918429014</v>
      </c>
      <c r="X58" s="4">
        <v>6.7687925178283619</v>
      </c>
      <c r="Y58" s="6">
        <v>355.34177402613955</v>
      </c>
      <c r="Z58" s="5">
        <v>0.27442074330114963</v>
      </c>
      <c r="AA58" s="6">
        <v>222.71747429849972</v>
      </c>
      <c r="AB58" s="6">
        <v>7463.5095237126234</v>
      </c>
      <c r="AC58" s="5">
        <v>15.423188804634719</v>
      </c>
      <c r="AD58" s="5">
        <v>244.11738466411001</v>
      </c>
      <c r="AE58" s="5">
        <v>1.8823169110972033</v>
      </c>
      <c r="AF58" s="5">
        <v>48.835652548807005</v>
      </c>
      <c r="AG58" s="6">
        <v>102.22250738734456</v>
      </c>
      <c r="AH58" s="5">
        <v>18.496660798314917</v>
      </c>
      <c r="AI58" s="4">
        <v>15.932151330556582</v>
      </c>
      <c r="AJ58" s="6">
        <v>5.2152264048701991</v>
      </c>
      <c r="AK58" s="5">
        <v>17.377246155911958</v>
      </c>
      <c r="AL58" s="5">
        <v>41.738169539104398</v>
      </c>
      <c r="AM58" s="4">
        <v>4.959002293111956</v>
      </c>
      <c r="AN58" s="4">
        <v>19.773085429256046</v>
      </c>
      <c r="AO58" s="4">
        <v>5.7013331491885388</v>
      </c>
      <c r="AP58" s="4">
        <v>1.8401627348018004E-2</v>
      </c>
      <c r="AQ58" s="4">
        <v>7.6701414605986402</v>
      </c>
      <c r="AR58" s="4">
        <v>1.2674935159205862</v>
      </c>
      <c r="AS58" s="4">
        <v>8.0585644311984712</v>
      </c>
      <c r="AT58" s="4">
        <v>1.6789482558519317</v>
      </c>
      <c r="AU58" s="4">
        <v>4.9947994083649059</v>
      </c>
      <c r="AV58" s="4">
        <v>0.74623577236240601</v>
      </c>
      <c r="AW58" s="4">
        <v>5.3133820238392637</v>
      </c>
      <c r="AX58" s="4">
        <v>0.73498854830852789</v>
      </c>
      <c r="AY58" s="4">
        <v>4.6132445197730334</v>
      </c>
      <c r="AZ58" s="4">
        <v>1.9730438864155579</v>
      </c>
      <c r="BA58" s="4">
        <v>42.582124563170765</v>
      </c>
      <c r="BB58" s="4">
        <v>28.860636637419145</v>
      </c>
      <c r="BC58" s="4">
        <v>8.2542062108867142</v>
      </c>
    </row>
    <row r="59" spans="1:55" s="3" customFormat="1" ht="15.6" x14ac:dyDescent="0.3">
      <c r="A59" s="7" t="s">
        <v>97</v>
      </c>
      <c r="B59" s="7" t="s">
        <v>97</v>
      </c>
      <c r="C59" s="111" t="s">
        <v>291</v>
      </c>
      <c r="D59" s="4">
        <v>76.359158559555908</v>
      </c>
      <c r="E59" s="4">
        <v>5.3263412449914775E-2</v>
      </c>
      <c r="F59" s="4">
        <v>13.440553087581382</v>
      </c>
      <c r="G59" s="4">
        <v>0.9297423667557223</v>
      </c>
      <c r="H59" s="4">
        <v>2.8590254805586569E-2</v>
      </c>
      <c r="I59" s="4">
        <v>2.0710457029929276E-2</v>
      </c>
      <c r="J59" s="4">
        <v>0.57027041193068329</v>
      </c>
      <c r="K59" s="4">
        <v>3.7723563598047316</v>
      </c>
      <c r="L59" s="4">
        <v>4.8218298875737444</v>
      </c>
      <c r="M59" s="4">
        <v>3.5252025123979694E-3</v>
      </c>
      <c r="N59" s="4">
        <v>99.999999999999986</v>
      </c>
      <c r="O59" s="5">
        <v>60.379964521622895</v>
      </c>
      <c r="P59" s="5">
        <v>99.418362845619285</v>
      </c>
      <c r="Q59" s="6">
        <v>27987.111833391304</v>
      </c>
      <c r="R59" s="6">
        <v>124.90476634750347</v>
      </c>
      <c r="S59" s="6">
        <v>71127.406939480672</v>
      </c>
      <c r="T59" s="6">
        <v>356979.0662659239</v>
      </c>
      <c r="U59" s="6">
        <v>15.383983764104739</v>
      </c>
      <c r="V59" s="6">
        <v>40026.009896749652</v>
      </c>
      <c r="W59" s="6">
        <v>4075.7226340685934</v>
      </c>
      <c r="X59" s="4">
        <v>5.8992741555652772</v>
      </c>
      <c r="Y59" s="6">
        <v>319.58047469948866</v>
      </c>
      <c r="Z59" s="5">
        <v>0.32729580837727512</v>
      </c>
      <c r="AA59" s="6">
        <v>221.43152346926797</v>
      </c>
      <c r="AB59" s="6">
        <v>7226.8874167922295</v>
      </c>
      <c r="AC59" s="5">
        <v>16.118468952230472</v>
      </c>
      <c r="AD59" s="5">
        <v>264.14989753843605</v>
      </c>
      <c r="AE59" s="5">
        <v>1.7329680721784086</v>
      </c>
      <c r="AF59" s="5">
        <v>44.751645863731</v>
      </c>
      <c r="AG59" s="6">
        <v>98.232851057550164</v>
      </c>
      <c r="AH59" s="5">
        <v>18.43490478412043</v>
      </c>
      <c r="AI59" s="4">
        <v>15.330094721271799</v>
      </c>
      <c r="AJ59" s="6">
        <v>5.3288562501751686</v>
      </c>
      <c r="AK59" s="5">
        <v>15.248875391846422</v>
      </c>
      <c r="AL59" s="5">
        <v>38.017062843820959</v>
      </c>
      <c r="AM59" s="4">
        <v>4.7510913481406112</v>
      </c>
      <c r="AN59" s="4">
        <v>19.145856663630592</v>
      </c>
      <c r="AO59" s="4">
        <v>5.5302384236786368</v>
      </c>
      <c r="AP59" s="4">
        <v>3.0478680329620509E-2</v>
      </c>
      <c r="AQ59" s="4">
        <v>6.708909631334838</v>
      </c>
      <c r="AR59" s="4">
        <v>1.2107892783189309</v>
      </c>
      <c r="AS59" s="4">
        <v>7.2064662684419662</v>
      </c>
      <c r="AT59" s="4">
        <v>1.5448246702954576</v>
      </c>
      <c r="AU59" s="4">
        <v>4.3460565047631272</v>
      </c>
      <c r="AV59" s="4">
        <v>0.69674299209238599</v>
      </c>
      <c r="AW59" s="4">
        <v>4.8035709774253705</v>
      </c>
      <c r="AX59" s="4">
        <v>0.71079713677338308</v>
      </c>
      <c r="AY59" s="4">
        <v>4.2964177562362931</v>
      </c>
      <c r="AZ59" s="4">
        <v>1.8620218152106736</v>
      </c>
      <c r="BA59" s="4">
        <v>40.411123801034584</v>
      </c>
      <c r="BB59" s="4">
        <v>26.519583776268639</v>
      </c>
      <c r="BC59" s="4">
        <v>7.8814707041886596</v>
      </c>
    </row>
    <row r="60" spans="1:55" s="3" customFormat="1" ht="15.6" x14ac:dyDescent="0.3">
      <c r="A60" s="7" t="s">
        <v>97</v>
      </c>
      <c r="B60" s="7" t="s">
        <v>97</v>
      </c>
      <c r="C60" s="111" t="s">
        <v>291</v>
      </c>
      <c r="D60" s="4">
        <v>75.912443802307521</v>
      </c>
      <c r="E60" s="4">
        <v>6.8436373182254651E-2</v>
      </c>
      <c r="F60" s="4">
        <v>13.693542333774822</v>
      </c>
      <c r="G60" s="4">
        <v>1.0646042535010585</v>
      </c>
      <c r="H60" s="4">
        <v>3.6049063250677513E-2</v>
      </c>
      <c r="I60" s="4">
        <v>3.2742105025778269E-2</v>
      </c>
      <c r="J60" s="4">
        <v>0.69608306432890077</v>
      </c>
      <c r="K60" s="4">
        <v>3.3408827196373654</v>
      </c>
      <c r="L60" s="4">
        <v>5.1479970029839111</v>
      </c>
      <c r="M60" s="4">
        <v>7.2192820076903107E-3</v>
      </c>
      <c r="N60" s="4">
        <v>99.999999999999972</v>
      </c>
      <c r="O60" s="5">
        <v>52.18469606711281</v>
      </c>
      <c r="P60" s="5">
        <v>74.402499276491994</v>
      </c>
      <c r="Q60" s="6">
        <v>24786.008896989613</v>
      </c>
      <c r="R60" s="6">
        <v>197.46763541046874</v>
      </c>
      <c r="S60" s="6">
        <v>72466.226030336358</v>
      </c>
      <c r="T60" s="6">
        <v>354890.67477578769</v>
      </c>
      <c r="U60" s="6">
        <v>31.504946681560515</v>
      </c>
      <c r="V60" s="6">
        <v>42733.523121769445</v>
      </c>
      <c r="W60" s="6">
        <v>4974.9056607586535</v>
      </c>
      <c r="X60" s="4">
        <v>5.1288854781717568</v>
      </c>
      <c r="Y60" s="6">
        <v>410.6182390935279</v>
      </c>
      <c r="Z60" s="5">
        <v>0.46995250364984603</v>
      </c>
      <c r="AA60" s="6">
        <v>279.19999487649733</v>
      </c>
      <c r="AB60" s="6">
        <v>8275.1688624637281</v>
      </c>
      <c r="AC60" s="5">
        <v>11.746669434495637</v>
      </c>
      <c r="AD60" s="5">
        <v>245.64130287801433</v>
      </c>
      <c r="AE60" s="5">
        <v>8.9211553404993147</v>
      </c>
      <c r="AF60" s="5">
        <v>33.205563137955792</v>
      </c>
      <c r="AG60" s="6">
        <v>112.16600961894883</v>
      </c>
      <c r="AH60" s="5">
        <v>14.933921446015239</v>
      </c>
      <c r="AI60" s="4">
        <v>11.318779011819412</v>
      </c>
      <c r="AJ60" s="6">
        <v>60.941726540139484</v>
      </c>
      <c r="AK60" s="5">
        <v>25.729998931763415</v>
      </c>
      <c r="AL60" s="5">
        <v>53.94072024751609</v>
      </c>
      <c r="AM60" s="4">
        <v>5.9233937904296061</v>
      </c>
      <c r="AN60" s="4">
        <v>20.831530562811366</v>
      </c>
      <c r="AO60" s="4">
        <v>5.1411136304822218</v>
      </c>
      <c r="AP60" s="4">
        <v>0.1212162917027968</v>
      </c>
      <c r="AQ60" s="4">
        <v>4.6389594602695299</v>
      </c>
      <c r="AR60" s="4">
        <v>0.85127871631702945</v>
      </c>
      <c r="AS60" s="4">
        <v>5.2243144291148544</v>
      </c>
      <c r="AT60" s="4">
        <v>1.1641646225868212</v>
      </c>
      <c r="AU60" s="4">
        <v>3.5146475363871796</v>
      </c>
      <c r="AV60" s="4">
        <v>0.49789412315360831</v>
      </c>
      <c r="AW60" s="4">
        <v>3.6824992808762986</v>
      </c>
      <c r="AX60" s="4">
        <v>0.56552379546007214</v>
      </c>
      <c r="AY60" s="4">
        <v>3.936279734515344</v>
      </c>
      <c r="AZ60" s="4">
        <v>1.3852414992949644</v>
      </c>
      <c r="BA60" s="4">
        <v>36.842684598795934</v>
      </c>
      <c r="BB60" s="4">
        <v>23.214854076789752</v>
      </c>
      <c r="BC60" s="4">
        <v>6.0711133947284308</v>
      </c>
    </row>
    <row r="61" spans="1:55" s="3" customFormat="1" ht="15.6" x14ac:dyDescent="0.3">
      <c r="A61" s="7" t="s">
        <v>97</v>
      </c>
      <c r="B61" s="7" t="s">
        <v>97</v>
      </c>
      <c r="C61" s="111" t="s">
        <v>291</v>
      </c>
      <c r="D61" s="4">
        <v>76.372406047248035</v>
      </c>
      <c r="E61" s="4">
        <v>7.0408820155229118E-2</v>
      </c>
      <c r="F61" s="4">
        <v>13.312715275511222</v>
      </c>
      <c r="G61" s="4">
        <v>1.0617517855740433</v>
      </c>
      <c r="H61" s="4">
        <v>3.5795362161662535E-2</v>
      </c>
      <c r="I61" s="4">
        <v>3.1677248159192664E-2</v>
      </c>
      <c r="J61" s="4">
        <v>0.60205555079286588</v>
      </c>
      <c r="K61" s="4">
        <v>3.7651709701403595</v>
      </c>
      <c r="L61" s="4">
        <v>4.746894164265858</v>
      </c>
      <c r="M61" s="4">
        <v>1.1247759915323976E-3</v>
      </c>
      <c r="N61" s="4">
        <v>100</v>
      </c>
      <c r="O61" s="5">
        <v>56.039258800382157</v>
      </c>
      <c r="P61" s="5">
        <v>84.354072639442151</v>
      </c>
      <c r="Q61" s="6">
        <v>27933.803427471328</v>
      </c>
      <c r="R61" s="6">
        <v>191.04548364809096</v>
      </c>
      <c r="S61" s="6">
        <v>70450.889238005388</v>
      </c>
      <c r="T61" s="6">
        <v>357040.99827088456</v>
      </c>
      <c r="U61" s="6">
        <v>4.9085224270473828</v>
      </c>
      <c r="V61" s="6">
        <v>39403.968457570889</v>
      </c>
      <c r="W61" s="6">
        <v>4302.8910215166125</v>
      </c>
      <c r="X61" s="4">
        <v>4.559784249672135</v>
      </c>
      <c r="Y61" s="6">
        <v>422.45292093137471</v>
      </c>
      <c r="Z61" s="5">
        <v>0.49766270191734796</v>
      </c>
      <c r="AA61" s="6">
        <v>277.23507994207631</v>
      </c>
      <c r="AB61" s="6">
        <v>8252.9966292670379</v>
      </c>
      <c r="AC61" s="5">
        <v>12.394633404465907</v>
      </c>
      <c r="AD61" s="5">
        <v>233.1262552793246</v>
      </c>
      <c r="AE61" s="5">
        <v>8.6883078034656549</v>
      </c>
      <c r="AF61" s="5">
        <v>31.868855252185103</v>
      </c>
      <c r="AG61" s="6">
        <v>111.37738655427304</v>
      </c>
      <c r="AH61" s="5">
        <v>14.87361855170311</v>
      </c>
      <c r="AI61" s="4">
        <v>11.245290639088957</v>
      </c>
      <c r="AJ61" s="6">
        <v>59.675929225161539</v>
      </c>
      <c r="AK61" s="5">
        <v>24.97197672393153</v>
      </c>
      <c r="AL61" s="5">
        <v>54.766613241149784</v>
      </c>
      <c r="AM61" s="4">
        <v>5.9252947291638405</v>
      </c>
      <c r="AN61" s="4">
        <v>23.039520064571562</v>
      </c>
      <c r="AO61" s="4">
        <v>4.7041983634598621</v>
      </c>
      <c r="AP61" s="4">
        <v>0.13698862070477344</v>
      </c>
      <c r="AQ61" s="4">
        <v>5.1354597572205947</v>
      </c>
      <c r="AR61" s="4">
        <v>0.83075550802325482</v>
      </c>
      <c r="AS61" s="4">
        <v>5.1566157630131446</v>
      </c>
      <c r="AT61" s="4">
        <v>1.0905843693436019</v>
      </c>
      <c r="AU61" s="4">
        <v>3.3691119647771433</v>
      </c>
      <c r="AV61" s="4">
        <v>0.53453784478067123</v>
      </c>
      <c r="AW61" s="4">
        <v>3.2748295625988333</v>
      </c>
      <c r="AX61" s="4">
        <v>0.45966738661340339</v>
      </c>
      <c r="AY61" s="4">
        <v>4.2121121292561767</v>
      </c>
      <c r="AZ61" s="4">
        <v>1.3799392127040879</v>
      </c>
      <c r="BA61" s="4">
        <v>36.196292047059217</v>
      </c>
      <c r="BB61" s="4">
        <v>22.961352004295559</v>
      </c>
      <c r="BC61" s="4">
        <v>5.9657917064557733</v>
      </c>
    </row>
    <row r="62" spans="1:55" s="3" customFormat="1" ht="15.6" x14ac:dyDescent="0.3">
      <c r="A62" s="7" t="s">
        <v>97</v>
      </c>
      <c r="B62" s="7" t="s">
        <v>97</v>
      </c>
      <c r="C62" s="111" t="s">
        <v>291</v>
      </c>
      <c r="D62" s="4">
        <v>76.541938972391563</v>
      </c>
      <c r="E62" s="4">
        <v>5.6451604053238166E-2</v>
      </c>
      <c r="F62" s="4">
        <v>13.416851342500067</v>
      </c>
      <c r="G62" s="4">
        <v>0.96892227435931955</v>
      </c>
      <c r="H62" s="4">
        <v>2.9478180786971137E-2</v>
      </c>
      <c r="I62" s="4">
        <v>2.0260621557641103E-2</v>
      </c>
      <c r="J62" s="4">
        <v>0.5463218660246848</v>
      </c>
      <c r="K62" s="4">
        <v>3.7497153107531265</v>
      </c>
      <c r="L62" s="4">
        <v>4.6669353451858067</v>
      </c>
      <c r="M62" s="4">
        <v>3.1244823875797943E-3</v>
      </c>
      <c r="N62" s="4">
        <v>99.999999999999986</v>
      </c>
      <c r="O62" s="5">
        <v>59.719168711320656</v>
      </c>
      <c r="P62" s="5">
        <v>104.59032074004185</v>
      </c>
      <c r="Q62" s="6">
        <v>27819.137890477446</v>
      </c>
      <c r="R62" s="6">
        <v>122.19180861413349</v>
      </c>
      <c r="S62" s="6">
        <v>71001.97730451035</v>
      </c>
      <c r="T62" s="6">
        <v>357833.56469593057</v>
      </c>
      <c r="U62" s="6">
        <v>13.635241139398222</v>
      </c>
      <c r="V62" s="6">
        <v>38740.230300387382</v>
      </c>
      <c r="W62" s="6">
        <v>3904.5623764784223</v>
      </c>
      <c r="X62" s="4">
        <v>5.9380909249598357</v>
      </c>
      <c r="Y62" s="6">
        <v>338.709624319429</v>
      </c>
      <c r="Z62" s="5">
        <v>0.35259792126885681</v>
      </c>
      <c r="AA62" s="6">
        <v>228.30851019509146</v>
      </c>
      <c r="AB62" s="6">
        <v>7531.4328385949912</v>
      </c>
      <c r="AC62" s="5">
        <v>16.353105783193968</v>
      </c>
      <c r="AD62" s="5">
        <v>236.63508059164448</v>
      </c>
      <c r="AE62" s="5">
        <v>1.5979078363344703</v>
      </c>
      <c r="AF62" s="5">
        <v>45.210246341645281</v>
      </c>
      <c r="AG62" s="6">
        <v>95.650762451154279</v>
      </c>
      <c r="AH62" s="5">
        <v>18.504948334326805</v>
      </c>
      <c r="AI62" s="4">
        <v>15.245333706362615</v>
      </c>
      <c r="AJ62" s="6">
        <v>5.1360804459527669</v>
      </c>
      <c r="AK62" s="5">
        <v>16.229085134941268</v>
      </c>
      <c r="AL62" s="5">
        <v>38.644783503760166</v>
      </c>
      <c r="AM62" s="4">
        <v>4.8289996917827285</v>
      </c>
      <c r="AN62" s="4">
        <v>19.182106998890017</v>
      </c>
      <c r="AO62" s="4">
        <v>5.7366646061220878</v>
      </c>
      <c r="AP62" s="4">
        <v>3.5665263251147016E-2</v>
      </c>
      <c r="AQ62" s="4">
        <v>6.5659949847840551</v>
      </c>
      <c r="AR62" s="4">
        <v>1.1300455042633457</v>
      </c>
      <c r="AS62" s="4">
        <v>7.2386111786124934</v>
      </c>
      <c r="AT62" s="4">
        <v>1.5330497743978242</v>
      </c>
      <c r="AU62" s="4">
        <v>4.7319505749246709</v>
      </c>
      <c r="AV62" s="4">
        <v>0.70010478333870918</v>
      </c>
      <c r="AW62" s="4">
        <v>5.1995536478841746</v>
      </c>
      <c r="AX62" s="4">
        <v>0.7318783912463922</v>
      </c>
      <c r="AY62" s="4">
        <v>4.4028938552225867</v>
      </c>
      <c r="AZ62" s="4">
        <v>1.7962805585269581</v>
      </c>
      <c r="BA62" s="4">
        <v>41.154364126352824</v>
      </c>
      <c r="BB62" s="4">
        <v>26.96613400226677</v>
      </c>
      <c r="BC62" s="4">
        <v>7.6651767923225105</v>
      </c>
    </row>
    <row r="63" spans="1:55" s="3" customFormat="1" ht="15.6" x14ac:dyDescent="0.3">
      <c r="A63" s="111" t="s">
        <v>98</v>
      </c>
      <c r="B63" s="111" t="s">
        <v>98</v>
      </c>
      <c r="C63" s="111" t="s">
        <v>290</v>
      </c>
      <c r="D63" s="4">
        <v>77.455593948499043</v>
      </c>
      <c r="E63" s="4">
        <v>7.0660531486223907E-2</v>
      </c>
      <c r="F63" s="4">
        <v>13.413676016998762</v>
      </c>
      <c r="G63" s="4">
        <v>1.2073055733918405</v>
      </c>
      <c r="H63" s="4">
        <v>2.8663436194767428E-2</v>
      </c>
      <c r="I63" s="4">
        <v>5.4612314240796975E-2</v>
      </c>
      <c r="J63" s="4">
        <v>0.79964553655165327</v>
      </c>
      <c r="K63" s="4">
        <v>1.9597841606750945</v>
      </c>
      <c r="L63" s="4">
        <v>5.0013361326149592</v>
      </c>
      <c r="M63" s="4">
        <v>8.722349346855637E-3</v>
      </c>
      <c r="N63" s="4">
        <v>99.999999999999986</v>
      </c>
      <c r="O63" s="5">
        <v>6.5216768405435657</v>
      </c>
      <c r="P63" s="5">
        <v>33.699227865894947</v>
      </c>
      <c r="Q63" s="6">
        <v>14539.638688048526</v>
      </c>
      <c r="R63" s="6">
        <v>329.36686718624657</v>
      </c>
      <c r="S63" s="6">
        <v>70985.173481957449</v>
      </c>
      <c r="T63" s="6">
        <v>362104.901709233</v>
      </c>
      <c r="U63" s="6">
        <v>38.064332549677999</v>
      </c>
      <c r="V63" s="6">
        <v>41516.091236836779</v>
      </c>
      <c r="W63" s="6">
        <v>5715.0666497346656</v>
      </c>
      <c r="X63" s="4">
        <v>8.3031352730907457</v>
      </c>
      <c r="Y63" s="6">
        <v>423.96318891734347</v>
      </c>
      <c r="Z63" s="5">
        <v>1.3580981999670112</v>
      </c>
      <c r="AA63" s="6">
        <v>221.99831332847373</v>
      </c>
      <c r="AB63" s="6">
        <v>9384.3862219747771</v>
      </c>
      <c r="AC63" s="5">
        <v>5.2449008853670351</v>
      </c>
      <c r="AD63" s="5">
        <v>177.45562264968245</v>
      </c>
      <c r="AE63" s="5">
        <v>40.819876200801367</v>
      </c>
      <c r="AF63" s="5">
        <v>39.012462969251153</v>
      </c>
      <c r="AG63" s="6">
        <v>74.291455584381197</v>
      </c>
      <c r="AH63" s="5">
        <v>12.816117314194038</v>
      </c>
      <c r="AI63" s="4">
        <v>7.1399288358168258</v>
      </c>
      <c r="AJ63" s="6">
        <v>784.31719571471137</v>
      </c>
      <c r="AK63" s="5">
        <v>31.613311663922204</v>
      </c>
      <c r="AL63" s="5">
        <v>67.523986781452763</v>
      </c>
      <c r="AM63" s="4">
        <v>7.518967838531851</v>
      </c>
      <c r="AN63" s="4">
        <v>29.100245416121496</v>
      </c>
      <c r="AO63" s="4">
        <v>6.5414589756770773</v>
      </c>
      <c r="AP63" s="4">
        <v>0.47598069361937351</v>
      </c>
      <c r="AQ63" s="4">
        <v>6.4151039002943326</v>
      </c>
      <c r="AR63" s="4">
        <v>1.0892851486711366</v>
      </c>
      <c r="AS63" s="4">
        <v>6.4909393018258585</v>
      </c>
      <c r="AT63" s="4">
        <v>1.3523536451865987</v>
      </c>
      <c r="AU63" s="4">
        <v>4.0993743291300744</v>
      </c>
      <c r="AV63" s="4">
        <v>0.60014009097917664</v>
      </c>
      <c r="AW63" s="4">
        <v>3.8915285048746378</v>
      </c>
      <c r="AX63" s="4">
        <v>0.54014844061450396</v>
      </c>
      <c r="AY63" s="4">
        <v>3.1765267154408225</v>
      </c>
      <c r="AZ63" s="4">
        <v>1.1865817318071721</v>
      </c>
      <c r="BA63" s="4">
        <v>30.169476164313441</v>
      </c>
      <c r="BB63" s="4">
        <v>15.799001654806924</v>
      </c>
      <c r="BC63" s="4">
        <v>4.8456842953846886</v>
      </c>
    </row>
    <row r="64" spans="1:55" s="3" customFormat="1" ht="15.6" x14ac:dyDescent="0.3">
      <c r="A64" s="7" t="s">
        <v>98</v>
      </c>
      <c r="B64" s="7" t="s">
        <v>98</v>
      </c>
      <c r="C64" s="111" t="s">
        <v>290</v>
      </c>
      <c r="D64" s="4">
        <v>76.451358153704106</v>
      </c>
      <c r="E64" s="4">
        <v>6.7401612529517624E-2</v>
      </c>
      <c r="F64" s="4">
        <v>13.616606493187474</v>
      </c>
      <c r="G64" s="4">
        <v>1.2700832957632888</v>
      </c>
      <c r="H64" s="4">
        <v>2.9722547092679383E-2</v>
      </c>
      <c r="I64" s="4">
        <v>4.5164768946175632E-2</v>
      </c>
      <c r="J64" s="4">
        <v>0.64192873932025896</v>
      </c>
      <c r="K64" s="4">
        <v>2.4240970768753454</v>
      </c>
      <c r="L64" s="4">
        <v>5.4404905265924661</v>
      </c>
      <c r="M64" s="4">
        <v>1.3146785988696516E-2</v>
      </c>
      <c r="N64" s="4">
        <v>100.00000000000001</v>
      </c>
      <c r="O64" s="5">
        <v>11.995193762372741</v>
      </c>
      <c r="P64" s="5">
        <v>34.750726166553157</v>
      </c>
      <c r="Q64" s="6">
        <v>17984.376213338186</v>
      </c>
      <c r="R64" s="6">
        <v>272.38872151438522</v>
      </c>
      <c r="S64" s="6">
        <v>72059.081561948115</v>
      </c>
      <c r="T64" s="6">
        <v>357410.09936856671</v>
      </c>
      <c r="U64" s="6">
        <v>57.372574054671595</v>
      </c>
      <c r="V64" s="6">
        <v>45161.511861244064</v>
      </c>
      <c r="W64" s="6">
        <v>4587.8646999218909</v>
      </c>
      <c r="X64" s="4">
        <v>8.5509948000130116</v>
      </c>
      <c r="Y64" s="6">
        <v>404.40967517710573</v>
      </c>
      <c r="Z64" s="5">
        <v>1.0795472506136936</v>
      </c>
      <c r="AA64" s="6">
        <v>230.20112723280184</v>
      </c>
      <c r="AB64" s="6">
        <v>9872.3574579680444</v>
      </c>
      <c r="AC64" s="5">
        <v>5.1603541648086289</v>
      </c>
      <c r="AD64" s="5">
        <v>188.97306722802267</v>
      </c>
      <c r="AE64" s="5">
        <v>33.901889830128766</v>
      </c>
      <c r="AF64" s="5">
        <v>42.789819173740682</v>
      </c>
      <c r="AG64" s="6">
        <v>108.61865856987485</v>
      </c>
      <c r="AH64" s="5">
        <v>13.039810850833108</v>
      </c>
      <c r="AI64" s="4">
        <v>6.8924000397093286</v>
      </c>
      <c r="AJ64" s="6">
        <v>773.77912280707255</v>
      </c>
      <c r="AK64" s="5">
        <v>38.925864310512132</v>
      </c>
      <c r="AL64" s="5">
        <v>82.173076214432371</v>
      </c>
      <c r="AM64" s="4">
        <v>9.1430717060627824</v>
      </c>
      <c r="AN64" s="4">
        <v>33.546185809889487</v>
      </c>
      <c r="AO64" s="4">
        <v>7.3902292699847489</v>
      </c>
      <c r="AP64" s="4">
        <v>0.42675639007592941</v>
      </c>
      <c r="AQ64" s="4">
        <v>7.0704689108726066</v>
      </c>
      <c r="AR64" s="4">
        <v>1.1689749515743506</v>
      </c>
      <c r="AS64" s="4">
        <v>7.4659920850973398</v>
      </c>
      <c r="AT64" s="4">
        <v>1.5265405192786563</v>
      </c>
      <c r="AU64" s="4">
        <v>4.3781901289208678</v>
      </c>
      <c r="AV64" s="4">
        <v>0.65753741268087718</v>
      </c>
      <c r="AW64" s="4">
        <v>4.5590743604076591</v>
      </c>
      <c r="AX64" s="4">
        <v>0.60266038339847283</v>
      </c>
      <c r="AY64" s="4">
        <v>4.393284365365024</v>
      </c>
      <c r="AZ64" s="4">
        <v>1.1965442465582374</v>
      </c>
      <c r="BA64" s="4">
        <v>28.780552063134753</v>
      </c>
      <c r="BB64" s="4">
        <v>18.194724843982513</v>
      </c>
      <c r="BC64" s="4">
        <v>5.3102052409261438</v>
      </c>
    </row>
    <row r="65" spans="1:55" s="3" customFormat="1" ht="15.6" x14ac:dyDescent="0.3">
      <c r="A65" s="7" t="s">
        <v>98</v>
      </c>
      <c r="B65" s="7" t="s">
        <v>98</v>
      </c>
      <c r="C65" s="111" t="s">
        <v>290</v>
      </c>
      <c r="D65" s="4">
        <v>76.440591712264776</v>
      </c>
      <c r="E65" s="4">
        <v>7.2873913211138314E-2</v>
      </c>
      <c r="F65" s="4">
        <v>13.321344323834676</v>
      </c>
      <c r="G65" s="4">
        <v>1.1802285971542161</v>
      </c>
      <c r="H65" s="4">
        <v>2.839143319201444E-2</v>
      </c>
      <c r="I65" s="4">
        <v>5.4793260226612538E-2</v>
      </c>
      <c r="J65" s="4">
        <v>0.78276801543143082</v>
      </c>
      <c r="K65" s="4">
        <v>3.2039221839868492</v>
      </c>
      <c r="L65" s="4">
        <v>4.9031415666181513</v>
      </c>
      <c r="M65" s="4">
        <v>1.1944994080122794E-2</v>
      </c>
      <c r="N65" s="4">
        <v>99.999999999999986</v>
      </c>
      <c r="O65" s="5">
        <v>21.499722332688446</v>
      </c>
      <c r="P65" s="5">
        <v>31.086689628044354</v>
      </c>
      <c r="Q65" s="6">
        <v>23769.898682998435</v>
      </c>
      <c r="R65" s="6">
        <v>330.45815242670022</v>
      </c>
      <c r="S65" s="6">
        <v>70496.554161733104</v>
      </c>
      <c r="T65" s="6">
        <v>357359.76625483786</v>
      </c>
      <c r="U65" s="6">
        <v>52.127954165655872</v>
      </c>
      <c r="V65" s="6">
        <v>40700.978144497276</v>
      </c>
      <c r="W65" s="6">
        <v>5594.4430062884358</v>
      </c>
      <c r="X65" s="4">
        <v>8.1041404337246377</v>
      </c>
      <c r="Y65" s="6">
        <v>437.24347926682992</v>
      </c>
      <c r="Z65" s="5">
        <v>1.3440156260362439</v>
      </c>
      <c r="AA65" s="6">
        <v>219.89165007215183</v>
      </c>
      <c r="AB65" s="6">
        <v>9173.9168856797223</v>
      </c>
      <c r="AC65" s="5">
        <v>5.3275556542436382</v>
      </c>
      <c r="AD65" s="5">
        <v>169.90807135134531</v>
      </c>
      <c r="AE65" s="5">
        <v>41.950291324191262</v>
      </c>
      <c r="AF65" s="5">
        <v>39.807354492963654</v>
      </c>
      <c r="AG65" s="6">
        <v>77.505769996105315</v>
      </c>
      <c r="AH65" s="5">
        <v>12.524697241601455</v>
      </c>
      <c r="AI65" s="4">
        <v>6.7520754570402914</v>
      </c>
      <c r="AJ65" s="6">
        <v>778.23474718194234</v>
      </c>
      <c r="AK65" s="5">
        <v>32.09351422047699</v>
      </c>
      <c r="AL65" s="5">
        <v>67.877598718292546</v>
      </c>
      <c r="AM65" s="4">
        <v>7.4816229008676292</v>
      </c>
      <c r="AN65" s="4">
        <v>30.058455455125756</v>
      </c>
      <c r="AO65" s="4">
        <v>6.5009590114968994</v>
      </c>
      <c r="AP65" s="4">
        <v>0.4583332037220107</v>
      </c>
      <c r="AQ65" s="4">
        <v>7.0878182910806116</v>
      </c>
      <c r="AR65" s="4">
        <v>1.0991652922035133</v>
      </c>
      <c r="AS65" s="4">
        <v>6.9208239847379227</v>
      </c>
      <c r="AT65" s="4">
        <v>1.3895714182198704</v>
      </c>
      <c r="AU65" s="4">
        <v>4.2316859918890719</v>
      </c>
      <c r="AV65" s="4">
        <v>0.63897776575110221</v>
      </c>
      <c r="AW65" s="4">
        <v>4.1717231480605088</v>
      </c>
      <c r="AX65" s="4">
        <v>0.54594184115425703</v>
      </c>
      <c r="AY65" s="4">
        <v>3.2275981422696107</v>
      </c>
      <c r="AZ65" s="4">
        <v>1.2466647166897418</v>
      </c>
      <c r="BA65" s="4">
        <v>29.497323224377386</v>
      </c>
      <c r="BB65" s="4">
        <v>16.067379028831375</v>
      </c>
      <c r="BC65" s="4">
        <v>4.8864827223105989</v>
      </c>
    </row>
    <row r="66" spans="1:55" s="3" customFormat="1" ht="15.6" x14ac:dyDescent="0.3">
      <c r="A66" s="7" t="s">
        <v>98</v>
      </c>
      <c r="B66" s="7" t="s">
        <v>98</v>
      </c>
      <c r="C66" s="111" t="s">
        <v>290</v>
      </c>
      <c r="D66" s="4">
        <v>75.904307671040456</v>
      </c>
      <c r="E66" s="4">
        <v>7.7751446778248121E-2</v>
      </c>
      <c r="F66" s="4">
        <v>14.319424885572401</v>
      </c>
      <c r="G66" s="4">
        <v>1.2232935311039113</v>
      </c>
      <c r="H66" s="4">
        <v>2.9428638202000215E-2</v>
      </c>
      <c r="I66" s="4">
        <v>5.6370959036207056E-2</v>
      </c>
      <c r="J66" s="4">
        <v>0.92572194534129038</v>
      </c>
      <c r="K66" s="4">
        <v>2.2716455074121753</v>
      </c>
      <c r="L66" s="4">
        <v>5.1819705426288971</v>
      </c>
      <c r="M66" s="4">
        <v>1.0084872884422806E-2</v>
      </c>
      <c r="N66" s="4">
        <v>100.00000000000001</v>
      </c>
      <c r="O66" s="5">
        <v>8.9870612827241629</v>
      </c>
      <c r="P66" s="5">
        <v>32.977849427103408</v>
      </c>
      <c r="Q66" s="6">
        <v>16853.33801949093</v>
      </c>
      <c r="R66" s="6">
        <v>339.97325394736475</v>
      </c>
      <c r="S66" s="6">
        <v>75778.396494449145</v>
      </c>
      <c r="T66" s="6">
        <v>354852.63836211414</v>
      </c>
      <c r="U66" s="6">
        <v>44.010385267621125</v>
      </c>
      <c r="V66" s="6">
        <v>43015.537474362478</v>
      </c>
      <c r="W66" s="6">
        <v>6616.1347433542023</v>
      </c>
      <c r="X66" s="4">
        <v>8.8314362594254678</v>
      </c>
      <c r="Y66" s="6">
        <v>466.50868066948874</v>
      </c>
      <c r="Z66" s="5">
        <v>1.2263559492003766</v>
      </c>
      <c r="AA66" s="6">
        <v>227.92480287449166</v>
      </c>
      <c r="AB66" s="6">
        <v>9508.6606172707016</v>
      </c>
      <c r="AC66" s="5">
        <v>5.773157444106336</v>
      </c>
      <c r="AD66" s="5">
        <v>178.89602459831201</v>
      </c>
      <c r="AE66" s="5">
        <v>45.160277722265818</v>
      </c>
      <c r="AF66" s="5">
        <v>42.17104750441726</v>
      </c>
      <c r="AG66" s="6">
        <v>83.056749242852518</v>
      </c>
      <c r="AH66" s="5">
        <v>13.17287332591547</v>
      </c>
      <c r="AI66" s="4">
        <v>7.2210607592104301</v>
      </c>
      <c r="AJ66" s="6">
        <v>838.65842159709575</v>
      </c>
      <c r="AK66" s="5">
        <v>35.871766310416461</v>
      </c>
      <c r="AL66" s="5">
        <v>74.496275184487658</v>
      </c>
      <c r="AM66" s="4">
        <v>8.066767305996839</v>
      </c>
      <c r="AN66" s="4">
        <v>31.68406754668673</v>
      </c>
      <c r="AO66" s="4">
        <v>6.8861191157707022</v>
      </c>
      <c r="AP66" s="4">
        <v>0.49619041338776054</v>
      </c>
      <c r="AQ66" s="4">
        <v>7.09851693648233</v>
      </c>
      <c r="AR66" s="4">
        <v>1.1533062586852294</v>
      </c>
      <c r="AS66" s="4">
        <v>7.6773611912715847</v>
      </c>
      <c r="AT66" s="4">
        <v>1.5234510318764449</v>
      </c>
      <c r="AU66" s="4">
        <v>4.5139809528134629</v>
      </c>
      <c r="AV66" s="4">
        <v>0.65535260937152584</v>
      </c>
      <c r="AW66" s="4">
        <v>4.3457469516511562</v>
      </c>
      <c r="AX66" s="4">
        <v>0.57152499608535368</v>
      </c>
      <c r="AY66" s="4">
        <v>3.8496515160498581</v>
      </c>
      <c r="AZ66" s="4">
        <v>1.3160692680613859</v>
      </c>
      <c r="BA66" s="4">
        <v>31.296304396664091</v>
      </c>
      <c r="BB66" s="4">
        <v>17.238740638298502</v>
      </c>
      <c r="BC66" s="4">
        <v>4.9376867546056085</v>
      </c>
    </row>
    <row r="67" spans="1:55" s="3" customFormat="1" ht="15.6" x14ac:dyDescent="0.3">
      <c r="A67" s="7" t="s">
        <v>98</v>
      </c>
      <c r="B67" s="7" t="s">
        <v>98</v>
      </c>
      <c r="C67" s="111" t="s">
        <v>290</v>
      </c>
      <c r="D67" s="4">
        <v>76.851484796334049</v>
      </c>
      <c r="E67" s="4">
        <v>7.5129602383553193E-2</v>
      </c>
      <c r="F67" s="4">
        <v>14.021622063384989</v>
      </c>
      <c r="G67" s="4">
        <v>1.2299495472514956</v>
      </c>
      <c r="H67" s="4">
        <v>2.9640187052709946E-2</v>
      </c>
      <c r="I67" s="4">
        <v>5.6507434842330027E-2</v>
      </c>
      <c r="J67" s="4">
        <v>0.87687455030554118</v>
      </c>
      <c r="K67" s="4">
        <v>1.6986556311926961</v>
      </c>
      <c r="L67" s="4">
        <v>5.147758310014277</v>
      </c>
      <c r="M67" s="4">
        <v>1.2377877238359411E-2</v>
      </c>
      <c r="N67" s="4">
        <v>100</v>
      </c>
      <c r="O67" s="5">
        <v>4.0731806692163079</v>
      </c>
      <c r="P67" s="5">
        <v>34.67570465219697</v>
      </c>
      <c r="Q67" s="6">
        <v>12602.326127818613</v>
      </c>
      <c r="R67" s="6">
        <v>340.7963395340924</v>
      </c>
      <c r="S67" s="6">
        <v>74202.423959433363</v>
      </c>
      <c r="T67" s="6">
        <v>359280.69142286171</v>
      </c>
      <c r="U67" s="6">
        <v>54.01705626820047</v>
      </c>
      <c r="V67" s="6">
        <v>42731.541731428515</v>
      </c>
      <c r="W67" s="6">
        <v>6267.0224110337031</v>
      </c>
      <c r="X67" s="4">
        <v>8.9055869319524827</v>
      </c>
      <c r="Y67" s="6">
        <v>450.77761430131915</v>
      </c>
      <c r="Z67" s="5">
        <v>1.5495260559607134</v>
      </c>
      <c r="AA67" s="6">
        <v>229.56324872323853</v>
      </c>
      <c r="AB67" s="6">
        <v>9560.3978307858761</v>
      </c>
      <c r="AC67" s="5">
        <v>5.0750600088761324</v>
      </c>
      <c r="AD67" s="5">
        <v>181.52904636339764</v>
      </c>
      <c r="AE67" s="5">
        <v>44.711861038645232</v>
      </c>
      <c r="AF67" s="5">
        <v>43.379676492970674</v>
      </c>
      <c r="AG67" s="6">
        <v>81.340881005225995</v>
      </c>
      <c r="AH67" s="5">
        <v>12.992031959718945</v>
      </c>
      <c r="AI67" s="4">
        <v>7.2442366470444073</v>
      </c>
      <c r="AJ67" s="6">
        <v>831.25382690670199</v>
      </c>
      <c r="AK67" s="5">
        <v>34.133684303661425</v>
      </c>
      <c r="AL67" s="5">
        <v>73.324819724269005</v>
      </c>
      <c r="AM67" s="4">
        <v>8.1500783676179296</v>
      </c>
      <c r="AN67" s="4">
        <v>31.497762114088342</v>
      </c>
      <c r="AO67" s="4">
        <v>6.920389575012261</v>
      </c>
      <c r="AP67" s="4">
        <v>0.52232470183433377</v>
      </c>
      <c r="AQ67" s="4">
        <v>7.378003029482052</v>
      </c>
      <c r="AR67" s="4">
        <v>1.1720316069983201</v>
      </c>
      <c r="AS67" s="4">
        <v>7.5505043357740922</v>
      </c>
      <c r="AT67" s="4">
        <v>1.5153700448511553</v>
      </c>
      <c r="AU67" s="4">
        <v>4.5000415817565527</v>
      </c>
      <c r="AV67" s="4">
        <v>0.64075176379915977</v>
      </c>
      <c r="AW67" s="4">
        <v>4.310751143661629</v>
      </c>
      <c r="AX67" s="4">
        <v>0.61315642850605778</v>
      </c>
      <c r="AY67" s="4">
        <v>3.7751798053044547</v>
      </c>
      <c r="AZ67" s="4">
        <v>1.1407249302260518</v>
      </c>
      <c r="BA67" s="4">
        <v>30.523559607618893</v>
      </c>
      <c r="BB67" s="4">
        <v>17.239272489414088</v>
      </c>
      <c r="BC67" s="4">
        <v>4.9875715992506349</v>
      </c>
    </row>
    <row r="68" spans="1:55" s="3" customFormat="1" ht="15.6" x14ac:dyDescent="0.3">
      <c r="A68" s="7" t="s">
        <v>98</v>
      </c>
      <c r="B68" s="7" t="s">
        <v>98</v>
      </c>
      <c r="C68" s="111" t="s">
        <v>290</v>
      </c>
      <c r="D68" s="4">
        <v>77.309877121819497</v>
      </c>
      <c r="E68" s="4">
        <v>6.8558132297685856E-2</v>
      </c>
      <c r="F68" s="4">
        <v>13.866280893949398</v>
      </c>
      <c r="G68" s="4">
        <v>1.2274617437185271</v>
      </c>
      <c r="H68" s="4">
        <v>2.8750364769484602E-2</v>
      </c>
      <c r="I68" s="4">
        <v>5.722839365842957E-2</v>
      </c>
      <c r="J68" s="4">
        <v>0.90936220270433654</v>
      </c>
      <c r="K68" s="4">
        <v>1.5301530514647219</v>
      </c>
      <c r="L68" s="4">
        <v>4.990994722222502</v>
      </c>
      <c r="M68" s="4">
        <v>1.133337339540187E-2</v>
      </c>
      <c r="N68" s="4">
        <v>99.999999999999957</v>
      </c>
      <c r="O68" s="5">
        <v>2.8598444767610904</v>
      </c>
      <c r="P68" s="5">
        <v>33.807236485547186</v>
      </c>
      <c r="Q68" s="6">
        <v>11352.205488816771</v>
      </c>
      <c r="R68" s="6">
        <v>345.14444215398873</v>
      </c>
      <c r="S68" s="6">
        <v>73380.358490780214</v>
      </c>
      <c r="T68" s="6">
        <v>361423.67554450617</v>
      </c>
      <c r="U68" s="6">
        <v>49.458841497533761</v>
      </c>
      <c r="V68" s="6">
        <v>41430.247189168986</v>
      </c>
      <c r="W68" s="6">
        <v>6499.2116627278929</v>
      </c>
      <c r="X68" s="4">
        <v>8.857457126525297</v>
      </c>
      <c r="Y68" s="6">
        <v>411.34879378611515</v>
      </c>
      <c r="Z68" s="5">
        <v>1.4773516199298506</v>
      </c>
      <c r="AA68" s="6">
        <v>222.67157513965824</v>
      </c>
      <c r="AB68" s="6">
        <v>9541.0601339241111</v>
      </c>
      <c r="AC68" s="5">
        <v>5.7845354553504942</v>
      </c>
      <c r="AD68" s="5">
        <v>179.39890358959514</v>
      </c>
      <c r="AE68" s="5">
        <v>43.125007071791622</v>
      </c>
      <c r="AF68" s="5">
        <v>43.27622275669215</v>
      </c>
      <c r="AG68" s="6">
        <v>80.815286071338619</v>
      </c>
      <c r="AH68" s="5">
        <v>12.761960951720498</v>
      </c>
      <c r="AI68" s="4">
        <v>6.8731435384393302</v>
      </c>
      <c r="AJ68" s="6">
        <v>817.80874606247437</v>
      </c>
      <c r="AK68" s="5">
        <v>33.717529942422146</v>
      </c>
      <c r="AL68" s="5">
        <v>70.160206476812789</v>
      </c>
      <c r="AM68" s="4">
        <v>7.8125887080899883</v>
      </c>
      <c r="AN68" s="4">
        <v>30.681304023079718</v>
      </c>
      <c r="AO68" s="4">
        <v>6.8873650043195029</v>
      </c>
      <c r="AP68" s="4">
        <v>0.53274471758759467</v>
      </c>
      <c r="AQ68" s="4">
        <v>6.9558664658555305</v>
      </c>
      <c r="AR68" s="4">
        <v>1.1165608350648577</v>
      </c>
      <c r="AS68" s="4">
        <v>7.037835651087863</v>
      </c>
      <c r="AT68" s="4">
        <v>1.4718616256559347</v>
      </c>
      <c r="AU68" s="4">
        <v>4.3124480276334509</v>
      </c>
      <c r="AV68" s="4">
        <v>0.64829621179495112</v>
      </c>
      <c r="AW68" s="4">
        <v>4.0117013893659754</v>
      </c>
      <c r="AX68" s="4">
        <v>0.59055640422137212</v>
      </c>
      <c r="AY68" s="4">
        <v>3.3847486368149897</v>
      </c>
      <c r="AZ68" s="4">
        <v>1.2006093537214191</v>
      </c>
      <c r="BA68" s="4">
        <v>30.527035529913629</v>
      </c>
      <c r="BB68" s="4">
        <v>16.472632566831503</v>
      </c>
      <c r="BC68" s="4">
        <v>5.0533305323154476</v>
      </c>
    </row>
    <row r="69" spans="1:55" s="3" customFormat="1" ht="15.6" x14ac:dyDescent="0.3">
      <c r="A69" s="7" t="s">
        <v>98</v>
      </c>
      <c r="B69" s="7" t="s">
        <v>98</v>
      </c>
      <c r="C69" s="111" t="s">
        <v>290</v>
      </c>
      <c r="D69" s="4">
        <v>76.123827125302185</v>
      </c>
      <c r="E69" s="4">
        <v>8.0327579690305476E-2</v>
      </c>
      <c r="F69" s="4">
        <v>14.308179865635536</v>
      </c>
      <c r="G69" s="4">
        <v>1.2064902120292584</v>
      </c>
      <c r="H69" s="4">
        <v>2.7865715985708729E-2</v>
      </c>
      <c r="I69" s="4">
        <v>4.735074470081093E-2</v>
      </c>
      <c r="J69" s="4">
        <v>0.94011069307525941</v>
      </c>
      <c r="K69" s="4">
        <v>2.3419353117687924</v>
      </c>
      <c r="L69" s="4">
        <v>4.910598292374126</v>
      </c>
      <c r="M69" s="4">
        <v>1.3314459438020555E-2</v>
      </c>
      <c r="N69" s="4">
        <v>100</v>
      </c>
      <c r="O69" s="5">
        <v>8.6778908877668961</v>
      </c>
      <c r="P69" s="5">
        <v>32.814968974632777</v>
      </c>
      <c r="Q69" s="6">
        <v>17374.818078012671</v>
      </c>
      <c r="R69" s="6">
        <v>285.57234129059071</v>
      </c>
      <c r="S69" s="6">
        <v>75718.887848943254</v>
      </c>
      <c r="T69" s="6">
        <v>355878.89181078773</v>
      </c>
      <c r="U69" s="6">
        <v>58.104300987521697</v>
      </c>
      <c r="V69" s="6">
        <v>40762.876424997623</v>
      </c>
      <c r="W69" s="6">
        <v>6718.9711234088791</v>
      </c>
      <c r="X69" s="4">
        <v>8.9674143702796627</v>
      </c>
      <c r="Y69" s="6">
        <v>481.96547814183288</v>
      </c>
      <c r="Z69" s="5">
        <v>1.6791158435351055</v>
      </c>
      <c r="AA69" s="6">
        <v>215.8199703093141</v>
      </c>
      <c r="AB69" s="6">
        <v>9378.0484181034262</v>
      </c>
      <c r="AC69" s="5">
        <v>5.4214163961937842</v>
      </c>
      <c r="AD69" s="5">
        <v>178.97967594306985</v>
      </c>
      <c r="AE69" s="5">
        <v>46.104345773843356</v>
      </c>
      <c r="AF69" s="5">
        <v>42.792353427494653</v>
      </c>
      <c r="AG69" s="6">
        <v>81.077830381223933</v>
      </c>
      <c r="AH69" s="5">
        <v>12.846313877610957</v>
      </c>
      <c r="AI69" s="4">
        <v>6.8283365708513388</v>
      </c>
      <c r="AJ69" s="6">
        <v>830.69654730176615</v>
      </c>
      <c r="AK69" s="5">
        <v>34.8352204100905</v>
      </c>
      <c r="AL69" s="5">
        <v>73.42707255837567</v>
      </c>
      <c r="AM69" s="4">
        <v>8.3787989332866886</v>
      </c>
      <c r="AN69" s="4">
        <v>32.039977695273038</v>
      </c>
      <c r="AO69" s="4">
        <v>7.3532570403035171</v>
      </c>
      <c r="AP69" s="4">
        <v>0.55085718275481776</v>
      </c>
      <c r="AQ69" s="4">
        <v>7.1305076388753887</v>
      </c>
      <c r="AR69" s="4">
        <v>1.1552259234350142</v>
      </c>
      <c r="AS69" s="4">
        <v>7.4793670290625327</v>
      </c>
      <c r="AT69" s="4">
        <v>1.5040772320455216</v>
      </c>
      <c r="AU69" s="4">
        <v>4.3856813049139598</v>
      </c>
      <c r="AV69" s="4">
        <v>0.7013797097021216</v>
      </c>
      <c r="AW69" s="4">
        <v>4.5389645346743075</v>
      </c>
      <c r="AX69" s="4">
        <v>0.63041406325716731</v>
      </c>
      <c r="AY69" s="4">
        <v>3.5415009646550608</v>
      </c>
      <c r="AZ69" s="4">
        <v>1.13722218528245</v>
      </c>
      <c r="BA69" s="4">
        <v>30.670241673139749</v>
      </c>
      <c r="BB69" s="4">
        <v>17.381735669474583</v>
      </c>
      <c r="BC69" s="4">
        <v>5.0061279955487397</v>
      </c>
    </row>
    <row r="70" spans="1:55" s="3" customFormat="1" ht="15.6" x14ac:dyDescent="0.3">
      <c r="A70" s="7" t="s">
        <v>98</v>
      </c>
      <c r="B70" s="7" t="s">
        <v>98</v>
      </c>
      <c r="C70" s="111" t="s">
        <v>290</v>
      </c>
      <c r="D70" s="4">
        <v>74.754360055871118</v>
      </c>
      <c r="E70" s="4">
        <v>7.6502665215662333E-2</v>
      </c>
      <c r="F70" s="4">
        <v>14.453576103047144</v>
      </c>
      <c r="G70" s="4">
        <v>1.303814020571362</v>
      </c>
      <c r="H70" s="4">
        <v>2.93221878107973E-2</v>
      </c>
      <c r="I70" s="4">
        <v>6.1196789334365023E-2</v>
      </c>
      <c r="J70" s="4">
        <v>1.0048308399650747</v>
      </c>
      <c r="K70" s="4">
        <v>3.1759701903414075</v>
      </c>
      <c r="L70" s="4">
        <v>5.1261342404586658</v>
      </c>
      <c r="M70" s="4">
        <v>1.4292907384388598E-2</v>
      </c>
      <c r="N70" s="4">
        <v>99.999999999999972</v>
      </c>
      <c r="O70" s="5">
        <v>22.844842164964099</v>
      </c>
      <c r="P70" s="5">
        <v>31.900924214846714</v>
      </c>
      <c r="Q70" s="6">
        <v>23562.522842142902</v>
      </c>
      <c r="R70" s="6">
        <v>369.07783647555544</v>
      </c>
      <c r="S70" s="6">
        <v>76488.324737325485</v>
      </c>
      <c r="T70" s="6">
        <v>349476.63326119748</v>
      </c>
      <c r="U70" s="6">
        <v>62.374247825471841</v>
      </c>
      <c r="V70" s="6">
        <v>42552.040330047384</v>
      </c>
      <c r="W70" s="6">
        <v>7181.5260132303893</v>
      </c>
      <c r="X70" s="4">
        <v>10.366354767300393</v>
      </c>
      <c r="Y70" s="6">
        <v>459.01599129397397</v>
      </c>
      <c r="Z70" s="5">
        <v>1.5132710930960356</v>
      </c>
      <c r="AA70" s="6">
        <v>227.10034459462508</v>
      </c>
      <c r="AB70" s="6">
        <v>10134.546381901197</v>
      </c>
      <c r="AC70" s="5">
        <v>5.901678291754183</v>
      </c>
      <c r="AD70" s="5">
        <v>175.36770843012059</v>
      </c>
      <c r="AE70" s="5">
        <v>46.854906598437118</v>
      </c>
      <c r="AF70" s="5">
        <v>42.952313026830566</v>
      </c>
      <c r="AG70" s="6">
        <v>82.547549188444577</v>
      </c>
      <c r="AH70" s="5">
        <v>13.03685799667201</v>
      </c>
      <c r="AI70" s="4">
        <v>7.0122840885011737</v>
      </c>
      <c r="AJ70" s="6">
        <v>842.3622020723783</v>
      </c>
      <c r="AK70" s="5">
        <v>34.631463502736331</v>
      </c>
      <c r="AL70" s="5">
        <v>71.525050660125189</v>
      </c>
      <c r="AM70" s="4">
        <v>8.2304388718367072</v>
      </c>
      <c r="AN70" s="4">
        <v>31.349730574841391</v>
      </c>
      <c r="AO70" s="4">
        <v>6.9722186062973615</v>
      </c>
      <c r="AP70" s="4">
        <v>0.61882865397629427</v>
      </c>
      <c r="AQ70" s="4">
        <v>6.9345345411310531</v>
      </c>
      <c r="AR70" s="4">
        <v>1.145309337401607</v>
      </c>
      <c r="AS70" s="4">
        <v>7.1475730954243959</v>
      </c>
      <c r="AT70" s="4">
        <v>1.6295606893683696</v>
      </c>
      <c r="AU70" s="4">
        <v>4.5591316851007191</v>
      </c>
      <c r="AV70" s="4">
        <v>0.63891566936021704</v>
      </c>
      <c r="AW70" s="4">
        <v>4.384098331519648</v>
      </c>
      <c r="AX70" s="4">
        <v>0.61334511096939948</v>
      </c>
      <c r="AY70" s="4">
        <v>3.3300857826393249</v>
      </c>
      <c r="AZ70" s="4">
        <v>1.1848023054580921</v>
      </c>
      <c r="BA70" s="4">
        <v>31.401457092972652</v>
      </c>
      <c r="BB70" s="4">
        <v>17.454964938750852</v>
      </c>
      <c r="BC70" s="4">
        <v>5.158260029952773</v>
      </c>
    </row>
    <row r="71" spans="1:55" s="3" customFormat="1" ht="15.6" x14ac:dyDescent="0.3">
      <c r="A71" s="7" t="s">
        <v>98</v>
      </c>
      <c r="B71" s="7" t="s">
        <v>98</v>
      </c>
      <c r="C71" s="111" t="s">
        <v>290</v>
      </c>
      <c r="D71" s="4">
        <v>75.76735545754579</v>
      </c>
      <c r="E71" s="4">
        <v>7.347513215245248E-2</v>
      </c>
      <c r="F71" s="4">
        <v>13.707491716970654</v>
      </c>
      <c r="G71" s="4">
        <v>1.2486183314993367</v>
      </c>
      <c r="H71" s="4">
        <v>2.959949256164662E-2</v>
      </c>
      <c r="I71" s="4">
        <v>5.5764899909360038E-2</v>
      </c>
      <c r="J71" s="4">
        <v>0.94609824149738364</v>
      </c>
      <c r="K71" s="4">
        <v>3.6435883625677197</v>
      </c>
      <c r="L71" s="4">
        <v>4.5195946722730946</v>
      </c>
      <c r="M71" s="4">
        <v>8.4136930225330153E-3</v>
      </c>
      <c r="N71" s="4">
        <v>99.999999999999972</v>
      </c>
      <c r="O71" s="5">
        <v>28.908589502239906</v>
      </c>
      <c r="P71" s="5">
        <v>33.724859176548392</v>
      </c>
      <c r="Q71" s="6">
        <v>27031.782061889913</v>
      </c>
      <c r="R71" s="6">
        <v>336.31811135335039</v>
      </c>
      <c r="S71" s="6">
        <v>72540.046166208704</v>
      </c>
      <c r="T71" s="6">
        <v>354212.3867640266</v>
      </c>
      <c r="U71" s="6">
        <v>36.717356350334079</v>
      </c>
      <c r="V71" s="6">
        <v>37517.155374538961</v>
      </c>
      <c r="W71" s="6">
        <v>6761.7641319818013</v>
      </c>
      <c r="X71" s="4">
        <v>9.2282869899693942</v>
      </c>
      <c r="Y71" s="6">
        <v>440.85079291471487</v>
      </c>
      <c r="Z71" s="5">
        <v>1.4082365984666319</v>
      </c>
      <c r="AA71" s="6">
        <v>229.24806988995306</v>
      </c>
      <c r="AB71" s="6">
        <v>9705.5102907443434</v>
      </c>
      <c r="AC71" s="5">
        <v>5.3304885953829224</v>
      </c>
      <c r="AD71" s="5">
        <v>175.81338116764152</v>
      </c>
      <c r="AE71" s="5">
        <v>44.938075889625189</v>
      </c>
      <c r="AF71" s="5">
        <v>43.092140465701441</v>
      </c>
      <c r="AG71" s="6">
        <v>79.275900275223762</v>
      </c>
      <c r="AH71" s="5">
        <v>12.990684217594287</v>
      </c>
      <c r="AI71" s="4">
        <v>6.7486515143905681</v>
      </c>
      <c r="AJ71" s="6">
        <v>813.37269038067825</v>
      </c>
      <c r="AK71" s="5">
        <v>33.798472401650997</v>
      </c>
      <c r="AL71" s="5">
        <v>72.443453613112169</v>
      </c>
      <c r="AM71" s="4">
        <v>8.0155936785455246</v>
      </c>
      <c r="AN71" s="4">
        <v>29.714703349850197</v>
      </c>
      <c r="AO71" s="4">
        <v>6.937462818522568</v>
      </c>
      <c r="AP71" s="4">
        <v>0.57336289315659505</v>
      </c>
      <c r="AQ71" s="4">
        <v>7.2903156383697949</v>
      </c>
      <c r="AR71" s="4">
        <v>1.2401506005085272</v>
      </c>
      <c r="AS71" s="4">
        <v>7.1828719822306004</v>
      </c>
      <c r="AT71" s="4">
        <v>1.4974128820579014</v>
      </c>
      <c r="AU71" s="4">
        <v>4.3724189450284889</v>
      </c>
      <c r="AV71" s="4">
        <v>0.61339186484486496</v>
      </c>
      <c r="AW71" s="4">
        <v>3.9783089627784687</v>
      </c>
      <c r="AX71" s="4">
        <v>0.57823610908648759</v>
      </c>
      <c r="AY71" s="4">
        <v>3.4087422685289965</v>
      </c>
      <c r="AZ71" s="4">
        <v>1.2095031328848669</v>
      </c>
      <c r="BA71" s="4">
        <v>30.260929881399917</v>
      </c>
      <c r="BB71" s="4">
        <v>16.60218569839915</v>
      </c>
      <c r="BC71" s="4">
        <v>4.838018604959414</v>
      </c>
    </row>
    <row r="72" spans="1:55" s="3" customFormat="1" ht="15.6" x14ac:dyDescent="0.3">
      <c r="A72" s="7" t="s">
        <v>98</v>
      </c>
      <c r="B72" s="7" t="s">
        <v>98</v>
      </c>
      <c r="C72" s="111" t="s">
        <v>290</v>
      </c>
      <c r="D72" s="4">
        <v>76.693166902461769</v>
      </c>
      <c r="E72" s="4">
        <v>6.6323533227394385E-2</v>
      </c>
      <c r="F72" s="4">
        <v>13.555624803686177</v>
      </c>
      <c r="G72" s="4">
        <v>1.1261305196898868</v>
      </c>
      <c r="H72" s="4">
        <v>2.7270277661427936E-2</v>
      </c>
      <c r="I72" s="4">
        <v>4.6441040027589489E-2</v>
      </c>
      <c r="J72" s="4">
        <v>0.86986569507223988</v>
      </c>
      <c r="K72" s="4">
        <v>2.4712788441052052</v>
      </c>
      <c r="L72" s="4">
        <v>5.1359369099600372</v>
      </c>
      <c r="M72" s="4">
        <v>7.9614741082878644E-3</v>
      </c>
      <c r="N72" s="4">
        <v>99.999999999999986</v>
      </c>
      <c r="O72" s="5">
        <v>11.099353051552264</v>
      </c>
      <c r="P72" s="5">
        <v>33.433930655797795</v>
      </c>
      <c r="Q72" s="6">
        <v>18334.417744416518</v>
      </c>
      <c r="R72" s="6">
        <v>280.0859124063922</v>
      </c>
      <c r="S72" s="6">
        <v>71736.366461107245</v>
      </c>
      <c r="T72" s="6">
        <v>358540.55526900879</v>
      </c>
      <c r="U72" s="6">
        <v>34.743873008568237</v>
      </c>
      <c r="V72" s="6">
        <v>42633.412289578271</v>
      </c>
      <c r="W72" s="6">
        <v>6216.9301226812986</v>
      </c>
      <c r="X72" s="4">
        <v>8.9863438491709555</v>
      </c>
      <c r="Y72" s="6">
        <v>397.9411993643663</v>
      </c>
      <c r="Z72" s="5">
        <v>1.0699315404541012</v>
      </c>
      <c r="AA72" s="6">
        <v>211.20830048775937</v>
      </c>
      <c r="AB72" s="6">
        <v>8753.4125295494905</v>
      </c>
      <c r="AC72" s="5">
        <v>5.2638787051104732</v>
      </c>
      <c r="AD72" s="5">
        <v>178.06349770646523</v>
      </c>
      <c r="AE72" s="5">
        <v>38.81202619572317</v>
      </c>
      <c r="AF72" s="5">
        <v>43.531655892238192</v>
      </c>
      <c r="AG72" s="6">
        <v>72.559622987754992</v>
      </c>
      <c r="AH72" s="5">
        <v>12.191390933567488</v>
      </c>
      <c r="AI72" s="4">
        <v>6.4733197161468912</v>
      </c>
      <c r="AJ72" s="6">
        <v>804.59513987711603</v>
      </c>
      <c r="AK72" s="5">
        <v>30.273674924201181</v>
      </c>
      <c r="AL72" s="5">
        <v>64.719492675596797</v>
      </c>
      <c r="AM72" s="4">
        <v>7.3129224715750132</v>
      </c>
      <c r="AN72" s="4">
        <v>28.003373843348822</v>
      </c>
      <c r="AO72" s="4">
        <v>6.4747153269408093</v>
      </c>
      <c r="AP72" s="4">
        <v>0.45800010627661014</v>
      </c>
      <c r="AQ72" s="4">
        <v>7.1537857670757186</v>
      </c>
      <c r="AR72" s="4">
        <v>1.167150966018115</v>
      </c>
      <c r="AS72" s="4">
        <v>7.3346038013605632</v>
      </c>
      <c r="AT72" s="4">
        <v>1.435344964134678</v>
      </c>
      <c r="AU72" s="4">
        <v>4.2243037776346837</v>
      </c>
      <c r="AV72" s="4">
        <v>0.66931870500908097</v>
      </c>
      <c r="AW72" s="4">
        <v>4.3559133577980562</v>
      </c>
      <c r="AX72" s="4">
        <v>0.60869088900077661</v>
      </c>
      <c r="AY72" s="4">
        <v>3.6368446907399057</v>
      </c>
      <c r="AZ72" s="4">
        <v>1.1696638363891809</v>
      </c>
      <c r="BA72" s="4">
        <v>30.68396622826894</v>
      </c>
      <c r="BB72" s="4">
        <v>16.640688932843197</v>
      </c>
      <c r="BC72" s="4">
        <v>5.1317891805857716</v>
      </c>
    </row>
    <row r="73" spans="1:55" s="3" customFormat="1" ht="15.6" x14ac:dyDescent="0.3">
      <c r="A73" s="7" t="s">
        <v>98</v>
      </c>
      <c r="B73" s="7" t="s">
        <v>98</v>
      </c>
      <c r="C73" s="111" t="s">
        <v>290</v>
      </c>
      <c r="D73" s="4">
        <v>76.864238319609612</v>
      </c>
      <c r="E73" s="4">
        <v>6.9992010400145396E-2</v>
      </c>
      <c r="F73" s="4">
        <v>13.321202609367885</v>
      </c>
      <c r="G73" s="4">
        <v>1.2083658995614572</v>
      </c>
      <c r="H73" s="4">
        <v>2.918382800581228E-2</v>
      </c>
      <c r="I73" s="4">
        <v>5.4698550661358064E-2</v>
      </c>
      <c r="J73" s="4">
        <v>0.92907415255064207</v>
      </c>
      <c r="K73" s="4">
        <v>2.3361310009629834</v>
      </c>
      <c r="L73" s="4">
        <v>5.1750795502819349</v>
      </c>
      <c r="M73" s="4">
        <v>1.2034078598175233E-2</v>
      </c>
      <c r="N73" s="4">
        <v>100</v>
      </c>
      <c r="O73" s="5">
        <v>9.6636104660814368</v>
      </c>
      <c r="P73" s="5">
        <v>32.165008641703089</v>
      </c>
      <c r="Q73" s="6">
        <v>17331.755896144376</v>
      </c>
      <c r="R73" s="6">
        <v>329.8869590386505</v>
      </c>
      <c r="S73" s="6">
        <v>70495.804208774847</v>
      </c>
      <c r="T73" s="6">
        <v>359340.31414417492</v>
      </c>
      <c r="U73" s="6">
        <v>52.516719002436716</v>
      </c>
      <c r="V73" s="6">
        <v>42958.335346890344</v>
      </c>
      <c r="W73" s="6">
        <v>6640.0929682794385</v>
      </c>
      <c r="X73" s="4">
        <v>8.7087081216535793</v>
      </c>
      <c r="Y73" s="6">
        <v>419.95206240087236</v>
      </c>
      <c r="Z73" s="5">
        <v>1.5630359561319118</v>
      </c>
      <c r="AA73" s="6">
        <v>226.0287479050161</v>
      </c>
      <c r="AB73" s="6">
        <v>9392.6281372912072</v>
      </c>
      <c r="AC73" s="5">
        <v>5.5737374044622134</v>
      </c>
      <c r="AD73" s="5">
        <v>178.2569821359663</v>
      </c>
      <c r="AE73" s="5">
        <v>42.182025109953706</v>
      </c>
      <c r="AF73" s="5">
        <v>41.916241432891844</v>
      </c>
      <c r="AG73" s="6">
        <v>77.750236315981525</v>
      </c>
      <c r="AH73" s="5">
        <v>13.025921942185025</v>
      </c>
      <c r="AI73" s="4">
        <v>6.6908050214227544</v>
      </c>
      <c r="AJ73" s="6">
        <v>797.03406625464311</v>
      </c>
      <c r="AK73" s="5">
        <v>31.924228737298936</v>
      </c>
      <c r="AL73" s="5">
        <v>68.1534932020203</v>
      </c>
      <c r="AM73" s="4">
        <v>7.6856231080273192</v>
      </c>
      <c r="AN73" s="4">
        <v>29.994600136895176</v>
      </c>
      <c r="AO73" s="4">
        <v>6.8088041841793947</v>
      </c>
      <c r="AP73" s="4">
        <v>0.5627965605959423</v>
      </c>
      <c r="AQ73" s="4">
        <v>6.9363987861138883</v>
      </c>
      <c r="AR73" s="4">
        <v>1.0970263708733548</v>
      </c>
      <c r="AS73" s="4">
        <v>7.1903692745844774</v>
      </c>
      <c r="AT73" s="4">
        <v>1.4940559863464888</v>
      </c>
      <c r="AU73" s="4">
        <v>4.3208894580116572</v>
      </c>
      <c r="AV73" s="4">
        <v>0.64667309934479666</v>
      </c>
      <c r="AW73" s="4">
        <v>4.3991796448679255</v>
      </c>
      <c r="AX73" s="4">
        <v>0.53620963139517619</v>
      </c>
      <c r="AY73" s="4">
        <v>3.2959427202101295</v>
      </c>
      <c r="AZ73" s="4">
        <v>1.1467343807685912</v>
      </c>
      <c r="BA73" s="4">
        <v>31.745878849986905</v>
      </c>
      <c r="BB73" s="4">
        <v>16.397971175212813</v>
      </c>
      <c r="BC73" s="4">
        <v>5.0173390754885077</v>
      </c>
    </row>
    <row r="74" spans="1:55" s="3" customFormat="1" ht="15.6" x14ac:dyDescent="0.3">
      <c r="A74" s="7" t="s">
        <v>98</v>
      </c>
      <c r="B74" s="7" t="s">
        <v>98</v>
      </c>
      <c r="C74" s="111" t="s">
        <v>290</v>
      </c>
      <c r="D74" s="4">
        <v>76.886703105309309</v>
      </c>
      <c r="E74" s="4">
        <v>6.9634385218157097E-2</v>
      </c>
      <c r="F74" s="4">
        <v>13.01117586131047</v>
      </c>
      <c r="G74" s="4">
        <v>1.1820355668903846</v>
      </c>
      <c r="H74" s="4">
        <v>2.7770339254748904E-2</v>
      </c>
      <c r="I74" s="4">
        <v>5.2498291118064422E-2</v>
      </c>
      <c r="J74" s="4">
        <v>0.8427112145204686</v>
      </c>
      <c r="K74" s="4">
        <v>3.0107048720319716</v>
      </c>
      <c r="L74" s="4">
        <v>4.9061355112862257</v>
      </c>
      <c r="M74" s="4">
        <v>1.0630853060204361E-2</v>
      </c>
      <c r="N74" s="4">
        <v>100</v>
      </c>
      <c r="O74" s="5">
        <v>17.074362427350589</v>
      </c>
      <c r="P74" s="5">
        <v>33.226613100652898</v>
      </c>
      <c r="Q74" s="6">
        <v>22336.419445605196</v>
      </c>
      <c r="R74" s="6">
        <v>316.61719373304652</v>
      </c>
      <c r="S74" s="6">
        <v>68855.142658055003</v>
      </c>
      <c r="T74" s="6">
        <v>359445.33701732103</v>
      </c>
      <c r="U74" s="6">
        <v>46.39304275473183</v>
      </c>
      <c r="V74" s="6">
        <v>40725.830879186957</v>
      </c>
      <c r="W74" s="6">
        <v>6022.8570501777895</v>
      </c>
      <c r="X74" s="4">
        <v>8.2559708232830822</v>
      </c>
      <c r="Y74" s="6">
        <v>417.80631130894255</v>
      </c>
      <c r="Z74" s="5">
        <v>1.3165411289492552</v>
      </c>
      <c r="AA74" s="6">
        <v>215.08127752803026</v>
      </c>
      <c r="AB74" s="6">
        <v>9187.9624614389595</v>
      </c>
      <c r="AC74" s="5">
        <v>4.9934466040235126</v>
      </c>
      <c r="AD74" s="5">
        <v>169.50124473550102</v>
      </c>
      <c r="AE74" s="5">
        <v>41.325452903608934</v>
      </c>
      <c r="AF74" s="5">
        <v>38.168043751432137</v>
      </c>
      <c r="AG74" s="6">
        <v>73.253883307821326</v>
      </c>
      <c r="AH74" s="5">
        <v>12.574488544001573</v>
      </c>
      <c r="AI74" s="4">
        <v>6.6655948048668634</v>
      </c>
      <c r="AJ74" s="6">
        <v>750.97149660528169</v>
      </c>
      <c r="AK74" s="5">
        <v>30.548224422391581</v>
      </c>
      <c r="AL74" s="5">
        <v>64.517742315594788</v>
      </c>
      <c r="AM74" s="4">
        <v>7.4696129248014858</v>
      </c>
      <c r="AN74" s="4">
        <v>28.171065364709932</v>
      </c>
      <c r="AO74" s="4">
        <v>6.4271012098708837</v>
      </c>
      <c r="AP74" s="4">
        <v>0.40990113418504526</v>
      </c>
      <c r="AQ74" s="4">
        <v>6.4770392729769757</v>
      </c>
      <c r="AR74" s="4">
        <v>0.99439588368693477</v>
      </c>
      <c r="AS74" s="4">
        <v>6.5078002577059495</v>
      </c>
      <c r="AT74" s="4">
        <v>1.353933031461741</v>
      </c>
      <c r="AU74" s="4">
        <v>3.9591240293273033</v>
      </c>
      <c r="AV74" s="4">
        <v>0.60242840096619066</v>
      </c>
      <c r="AW74" s="4">
        <v>3.7181219356929875</v>
      </c>
      <c r="AX74" s="4">
        <v>0.57078838711222568</v>
      </c>
      <c r="AY74" s="4">
        <v>3.0472275687988701</v>
      </c>
      <c r="AZ74" s="4">
        <v>1.1065176882480112</v>
      </c>
      <c r="BA74" s="4">
        <v>29.266736589440523</v>
      </c>
      <c r="BB74" s="4">
        <v>15.383242407427556</v>
      </c>
      <c r="BC74" s="4">
        <v>4.6213399796798482</v>
      </c>
    </row>
    <row r="75" spans="1:55" s="3" customFormat="1" ht="15.6" x14ac:dyDescent="0.3">
      <c r="A75" s="7" t="s">
        <v>98</v>
      </c>
      <c r="B75" s="7" t="s">
        <v>98</v>
      </c>
      <c r="C75" s="111" t="s">
        <v>290</v>
      </c>
      <c r="D75" s="4">
        <v>75.712265127412181</v>
      </c>
      <c r="E75" s="4">
        <v>7.2936871912895065E-2</v>
      </c>
      <c r="F75" s="4">
        <v>13.907944279219393</v>
      </c>
      <c r="G75" s="4">
        <v>1.2581164599106052</v>
      </c>
      <c r="H75" s="4">
        <v>2.9472827113702842E-2</v>
      </c>
      <c r="I75" s="4">
        <v>5.2452175694076418E-2</v>
      </c>
      <c r="J75" s="4">
        <v>0.84738232133563207</v>
      </c>
      <c r="K75" s="4">
        <v>3.4218280419746478</v>
      </c>
      <c r="L75" s="4">
        <v>4.687605779636228</v>
      </c>
      <c r="M75" s="4">
        <v>9.9961157906106306E-3</v>
      </c>
      <c r="N75" s="4">
        <v>99.999999999999986</v>
      </c>
      <c r="O75" s="5">
        <v>25.031857326070959</v>
      </c>
      <c r="P75" s="5">
        <v>30.739678281341451</v>
      </c>
      <c r="Q75" s="6">
        <v>25386.542243409913</v>
      </c>
      <c r="R75" s="6">
        <v>316.33907161097488</v>
      </c>
      <c r="S75" s="6">
        <v>73600.841125629027</v>
      </c>
      <c r="T75" s="6">
        <v>353954.83947065193</v>
      </c>
      <c r="U75" s="6">
        <v>43.623049310224793</v>
      </c>
      <c r="V75" s="6">
        <v>38911.815576760331</v>
      </c>
      <c r="W75" s="6">
        <v>6056.2414505857623</v>
      </c>
      <c r="X75" s="4">
        <v>8.7611056477817577</v>
      </c>
      <c r="Y75" s="6">
        <v>437.62123147737037</v>
      </c>
      <c r="Z75" s="5">
        <v>1.257736414669957</v>
      </c>
      <c r="AA75" s="6">
        <v>228.26704599562851</v>
      </c>
      <c r="AB75" s="6">
        <v>9779.3392428851348</v>
      </c>
      <c r="AC75" s="5">
        <v>5.5212375258117188</v>
      </c>
      <c r="AD75" s="5">
        <v>173.2829503871684</v>
      </c>
      <c r="AE75" s="5">
        <v>43.650021194166257</v>
      </c>
      <c r="AF75" s="5">
        <v>42.888447913539636</v>
      </c>
      <c r="AG75" s="6">
        <v>81.591950111775191</v>
      </c>
      <c r="AH75" s="5">
        <v>12.870647981906554</v>
      </c>
      <c r="AI75" s="4">
        <v>6.775203559211489</v>
      </c>
      <c r="AJ75" s="6">
        <v>809.50021093508985</v>
      </c>
      <c r="AK75" s="5">
        <v>33.212832375233113</v>
      </c>
      <c r="AL75" s="5">
        <v>71.741066405781737</v>
      </c>
      <c r="AM75" s="4">
        <v>8.088644309049446</v>
      </c>
      <c r="AN75" s="4">
        <v>31.137728388101419</v>
      </c>
      <c r="AO75" s="4">
        <v>6.7746464651232836</v>
      </c>
      <c r="AP75" s="4">
        <v>0.57177552218760186</v>
      </c>
      <c r="AQ75" s="4">
        <v>7.663719155459253</v>
      </c>
      <c r="AR75" s="4">
        <v>1.1855493547241904</v>
      </c>
      <c r="AS75" s="4">
        <v>6.9387945751700704</v>
      </c>
      <c r="AT75" s="4">
        <v>1.4200718696796624</v>
      </c>
      <c r="AU75" s="4">
        <v>4.1580076159001491</v>
      </c>
      <c r="AV75" s="4">
        <v>0.6475452389017663</v>
      </c>
      <c r="AW75" s="4">
        <v>4.3128172881898559</v>
      </c>
      <c r="AX75" s="4">
        <v>0.57304250881903651</v>
      </c>
      <c r="AY75" s="4">
        <v>3.6380436332132606</v>
      </c>
      <c r="AZ75" s="4">
        <v>1.170885840744915</v>
      </c>
      <c r="BA75" s="4">
        <v>29.920047718091865</v>
      </c>
      <c r="BB75" s="4">
        <v>16.801825380794732</v>
      </c>
      <c r="BC75" s="4">
        <v>4.870274767314454</v>
      </c>
    </row>
    <row r="76" spans="1:55" s="3" customFormat="1" ht="15.6" x14ac:dyDescent="0.3">
      <c r="A76" s="111" t="s">
        <v>99</v>
      </c>
      <c r="B76" s="111" t="s">
        <v>99</v>
      </c>
      <c r="C76" s="111" t="s">
        <v>290</v>
      </c>
      <c r="D76" s="4">
        <v>76.159727661403252</v>
      </c>
      <c r="E76" s="4">
        <v>6.604537181298506E-2</v>
      </c>
      <c r="F76" s="4">
        <v>13.56975307069334</v>
      </c>
      <c r="G76" s="4">
        <v>1.129685944661772</v>
      </c>
      <c r="H76" s="4">
        <v>2.6460696056910218E-2</v>
      </c>
      <c r="I76" s="4">
        <v>5.4214925775861886E-2</v>
      </c>
      <c r="J76" s="4">
        <v>0.73128509327435798</v>
      </c>
      <c r="K76" s="4">
        <v>2.9353658160993783</v>
      </c>
      <c r="L76" s="4">
        <v>5.3210189811450723</v>
      </c>
      <c r="M76" s="4">
        <v>6.4424390770829697E-3</v>
      </c>
      <c r="N76" s="4">
        <v>100.00000000000001</v>
      </c>
      <c r="O76" s="5">
        <v>16.991086132447791</v>
      </c>
      <c r="P76" s="5">
        <v>36.232340122494485</v>
      </c>
      <c r="Q76" s="6">
        <v>21777.478989641288</v>
      </c>
      <c r="R76" s="6">
        <v>326.97021735422305</v>
      </c>
      <c r="S76" s="6">
        <v>71811.133250109153</v>
      </c>
      <c r="T76" s="6">
        <v>356046.7268170602</v>
      </c>
      <c r="U76" s="6">
        <v>28.114804132390081</v>
      </c>
      <c r="V76" s="6">
        <v>44169.778562485248</v>
      </c>
      <c r="W76" s="6">
        <v>5226.4945616318364</v>
      </c>
      <c r="X76" s="4">
        <v>8.3130463328490158</v>
      </c>
      <c r="Y76" s="6">
        <v>396.27223087791037</v>
      </c>
      <c r="Z76" s="5">
        <v>1.1655983448471108</v>
      </c>
      <c r="AA76" s="6">
        <v>204.93809096076964</v>
      </c>
      <c r="AB76" s="6">
        <v>8781.0488478559528</v>
      </c>
      <c r="AC76" s="5">
        <v>5.1827263991691481</v>
      </c>
      <c r="AD76" s="5">
        <v>183.08653711560478</v>
      </c>
      <c r="AE76" s="5">
        <v>28.749873411533429</v>
      </c>
      <c r="AF76" s="5">
        <v>38.951073540093972</v>
      </c>
      <c r="AG76" s="6">
        <v>79.14256517020813</v>
      </c>
      <c r="AH76" s="5">
        <v>11.174918021705427</v>
      </c>
      <c r="AI76" s="4">
        <v>6.8393892517102923</v>
      </c>
      <c r="AJ76" s="6">
        <v>801.03343672585424</v>
      </c>
      <c r="AK76" s="5">
        <v>29.17502248263499</v>
      </c>
      <c r="AL76" s="5">
        <v>61.681015652206227</v>
      </c>
      <c r="AM76" s="4">
        <v>7.1488189793841537</v>
      </c>
      <c r="AN76" s="4">
        <v>27.5822971455557</v>
      </c>
      <c r="AO76" s="4">
        <v>6.4240795775340027</v>
      </c>
      <c r="AP76" s="4">
        <v>0.39124573530212831</v>
      </c>
      <c r="AQ76" s="4">
        <v>6.4181222251249306</v>
      </c>
      <c r="AR76" s="4">
        <v>1.0277119847082892</v>
      </c>
      <c r="AS76" s="4">
        <v>6.4143532638701579</v>
      </c>
      <c r="AT76" s="4">
        <v>1.4122576536350708</v>
      </c>
      <c r="AU76" s="4">
        <v>3.9613762772767527</v>
      </c>
      <c r="AV76" s="4">
        <v>0.58320876315994041</v>
      </c>
      <c r="AW76" s="4">
        <v>4.1842709767733206</v>
      </c>
      <c r="AX76" s="4">
        <v>0.57940257712046617</v>
      </c>
      <c r="AY76" s="4">
        <v>3.5075139343901136</v>
      </c>
      <c r="AZ76" s="4">
        <v>1.0948170424980248</v>
      </c>
      <c r="BA76" s="4">
        <v>31.096567567710107</v>
      </c>
      <c r="BB76" s="4">
        <v>16.732948473080217</v>
      </c>
      <c r="BC76" s="4">
        <v>5.100141465475784</v>
      </c>
    </row>
    <row r="77" spans="1:55" s="3" customFormat="1" ht="15.6" x14ac:dyDescent="0.3">
      <c r="A77" s="7" t="s">
        <v>99</v>
      </c>
      <c r="B77" s="7" t="s">
        <v>99</v>
      </c>
      <c r="C77" s="111" t="s">
        <v>290</v>
      </c>
      <c r="D77" s="4">
        <v>76.406179064068581</v>
      </c>
      <c r="E77" s="4">
        <v>4.9577886211281522E-2</v>
      </c>
      <c r="F77" s="4">
        <v>13.583378207489316</v>
      </c>
      <c r="G77" s="4">
        <v>0.93908489332645817</v>
      </c>
      <c r="H77" s="4">
        <v>2.4153429847440719E-2</v>
      </c>
      <c r="I77" s="4">
        <v>2.9740398332958523E-2</v>
      </c>
      <c r="J77" s="4">
        <v>0.75497012450826817</v>
      </c>
      <c r="K77" s="4">
        <v>2.8625862458314604</v>
      </c>
      <c r="L77" s="4">
        <v>5.344195628198924</v>
      </c>
      <c r="M77" s="4">
        <v>6.1341221852992877E-3</v>
      </c>
      <c r="N77" s="4">
        <v>99.999999999999986</v>
      </c>
      <c r="O77" s="5">
        <v>16.395153253911499</v>
      </c>
      <c r="P77" s="5">
        <v>38.80719588702172</v>
      </c>
      <c r="Q77" s="6">
        <v>21237.527357823605</v>
      </c>
      <c r="R77" s="6">
        <v>179.36434234607285</v>
      </c>
      <c r="S77" s="6">
        <v>71883.237474033464</v>
      </c>
      <c r="T77" s="6">
        <v>357198.88712452061</v>
      </c>
      <c r="U77" s="6">
        <v>26.769309216646093</v>
      </c>
      <c r="V77" s="6">
        <v>44362.167909679265</v>
      </c>
      <c r="W77" s="6">
        <v>5395.771479860593</v>
      </c>
      <c r="X77" s="4">
        <v>5.6375094730845321</v>
      </c>
      <c r="Y77" s="6">
        <v>297.46731726768911</v>
      </c>
      <c r="Z77" s="5">
        <v>0.15270763361468917</v>
      </c>
      <c r="AA77" s="6">
        <v>187.06831416842837</v>
      </c>
      <c r="AB77" s="6">
        <v>7299.5068758265597</v>
      </c>
      <c r="AC77" s="5">
        <v>5.2269047032988318</v>
      </c>
      <c r="AD77" s="5">
        <v>181.50753503011893</v>
      </c>
      <c r="AE77" s="5">
        <v>37.422049837959825</v>
      </c>
      <c r="AF77" s="5">
        <v>37.704100892138499</v>
      </c>
      <c r="AG77" s="6">
        <v>72.222489722965321</v>
      </c>
      <c r="AH77" s="5">
        <v>10.863028759805136</v>
      </c>
      <c r="AI77" s="4">
        <v>7.1781840914287844</v>
      </c>
      <c r="AJ77" s="6">
        <v>794.86560100599331</v>
      </c>
      <c r="AK77" s="5">
        <v>21.749713584474943</v>
      </c>
      <c r="AL77" s="5">
        <v>46.70551234751661</v>
      </c>
      <c r="AM77" s="4">
        <v>5.3951108311321434</v>
      </c>
      <c r="AN77" s="4">
        <v>22.835138605209103</v>
      </c>
      <c r="AO77" s="4">
        <v>5.4124241903387507</v>
      </c>
      <c r="AP77" s="4">
        <v>0.40376245220847345</v>
      </c>
      <c r="AQ77" s="4">
        <v>5.5634484537978741</v>
      </c>
      <c r="AR77" s="4">
        <v>0.91742065308217646</v>
      </c>
      <c r="AS77" s="4">
        <v>6.1550468273353474</v>
      </c>
      <c r="AT77" s="4">
        <v>1.2594013838205043</v>
      </c>
      <c r="AU77" s="4">
        <v>3.820996737151483</v>
      </c>
      <c r="AV77" s="4">
        <v>0.57788763059040638</v>
      </c>
      <c r="AW77" s="4">
        <v>3.9391969083499285</v>
      </c>
      <c r="AX77" s="4">
        <v>0.55185556266719704</v>
      </c>
      <c r="AY77" s="4">
        <v>3.2672266522041133</v>
      </c>
      <c r="AZ77" s="4">
        <v>1.0846509897105274</v>
      </c>
      <c r="BA77" s="4">
        <v>30.633259292514193</v>
      </c>
      <c r="BB77" s="4">
        <v>16.552453141013896</v>
      </c>
      <c r="BC77" s="4">
        <v>5.2737790214967584</v>
      </c>
    </row>
    <row r="78" spans="1:55" s="3" customFormat="1" ht="15.6" x14ac:dyDescent="0.3">
      <c r="A78" s="7" t="s">
        <v>99</v>
      </c>
      <c r="B78" s="7" t="s">
        <v>99</v>
      </c>
      <c r="C78" s="111" t="s">
        <v>290</v>
      </c>
      <c r="D78" s="4">
        <v>75.553866273306056</v>
      </c>
      <c r="E78" s="4">
        <v>6.752080911056639E-2</v>
      </c>
      <c r="F78" s="4">
        <v>14.001336993775498</v>
      </c>
      <c r="G78" s="4">
        <v>1.1370783338813883</v>
      </c>
      <c r="H78" s="4">
        <v>2.4848273784107727E-2</v>
      </c>
      <c r="I78" s="4">
        <v>4.1317558882896399E-2</v>
      </c>
      <c r="J78" s="4">
        <v>0.88549336851785165</v>
      </c>
      <c r="K78" s="4">
        <v>2.7721166245572393</v>
      </c>
      <c r="L78" s="4">
        <v>5.5050813948465551</v>
      </c>
      <c r="M78" s="4">
        <v>1.1340369337833481E-2</v>
      </c>
      <c r="N78" s="4">
        <v>99.999999999999986</v>
      </c>
      <c r="O78" s="5">
        <v>16.92393121053782</v>
      </c>
      <c r="P78" s="5">
        <v>36.070452871264621</v>
      </c>
      <c r="Q78" s="6">
        <v>20566.333237590159</v>
      </c>
      <c r="R78" s="6">
        <v>249.18619762274818</v>
      </c>
      <c r="S78" s="6">
        <v>74095.075371059938</v>
      </c>
      <c r="T78" s="6">
        <v>353214.3248277058</v>
      </c>
      <c r="U78" s="6">
        <v>49.489371790305313</v>
      </c>
      <c r="V78" s="6">
        <v>45697.680658621255</v>
      </c>
      <c r="W78" s="6">
        <v>6328.6211047970855</v>
      </c>
      <c r="X78" s="4">
        <v>8.8113530102041775</v>
      </c>
      <c r="Y78" s="6">
        <v>405.12485466339837</v>
      </c>
      <c r="Z78" s="5">
        <v>1.2132677424512524</v>
      </c>
      <c r="AA78" s="6">
        <v>192.44988045791436</v>
      </c>
      <c r="AB78" s="6">
        <v>8838.5098892600308</v>
      </c>
      <c r="AC78" s="5">
        <v>5.2675110816900421</v>
      </c>
      <c r="AD78" s="5">
        <v>175.97624883252576</v>
      </c>
      <c r="AE78" s="5">
        <v>44.979878149975619</v>
      </c>
      <c r="AF78" s="5">
        <v>40.858955053317196</v>
      </c>
      <c r="AG78" s="6">
        <v>84.553483516105871</v>
      </c>
      <c r="AH78" s="5">
        <v>11.440708015332048</v>
      </c>
      <c r="AI78" s="4">
        <v>6.9134477477819578</v>
      </c>
      <c r="AJ78" s="6">
        <v>854.81156878066065</v>
      </c>
      <c r="AK78" s="5">
        <v>31.605050232287372</v>
      </c>
      <c r="AL78" s="5">
        <v>66.55999046531457</v>
      </c>
      <c r="AM78" s="4">
        <v>7.4365967814464629</v>
      </c>
      <c r="AN78" s="4">
        <v>29.540270910358412</v>
      </c>
      <c r="AO78" s="4">
        <v>7.2233723140081345</v>
      </c>
      <c r="AP78" s="4">
        <v>0.43831901961241543</v>
      </c>
      <c r="AQ78" s="4">
        <v>6.7909325599973842</v>
      </c>
      <c r="AR78" s="4">
        <v>1.0665031191999395</v>
      </c>
      <c r="AS78" s="4">
        <v>6.725466688507499</v>
      </c>
      <c r="AT78" s="4">
        <v>1.3690890392720467</v>
      </c>
      <c r="AU78" s="4">
        <v>4.4428922082408544</v>
      </c>
      <c r="AV78" s="4">
        <v>0.62283102759118969</v>
      </c>
      <c r="AW78" s="4">
        <v>4.1302111827452608</v>
      </c>
      <c r="AX78" s="4">
        <v>0.61967021205694295</v>
      </c>
      <c r="AY78" s="4">
        <v>3.7933893955743399</v>
      </c>
      <c r="AZ78" s="4">
        <v>1.2274934071858905</v>
      </c>
      <c r="BA78" s="4">
        <v>30.088358178140897</v>
      </c>
      <c r="BB78" s="4">
        <v>18.032355669973967</v>
      </c>
      <c r="BC78" s="4">
        <v>4.9721601903901327</v>
      </c>
    </row>
    <row r="79" spans="1:55" s="3" customFormat="1" ht="15.6" x14ac:dyDescent="0.3">
      <c r="A79" s="7" t="s">
        <v>99</v>
      </c>
      <c r="B79" s="7" t="s">
        <v>99</v>
      </c>
      <c r="C79" s="111" t="s">
        <v>290</v>
      </c>
      <c r="D79" s="4">
        <v>76.586747342145344</v>
      </c>
      <c r="E79" s="4">
        <v>4.7396039255141534E-2</v>
      </c>
      <c r="F79" s="4">
        <v>13.435231467157042</v>
      </c>
      <c r="G79" s="4">
        <v>1.0361865226028835</v>
      </c>
      <c r="H79" s="4">
        <v>2.5140613347919227E-2</v>
      </c>
      <c r="I79" s="4">
        <v>3.191691210398627E-2</v>
      </c>
      <c r="J79" s="4">
        <v>0.74851273838526211</v>
      </c>
      <c r="K79" s="4">
        <v>2.6025406974818237</v>
      </c>
      <c r="L79" s="4">
        <v>5.4798867823085056</v>
      </c>
      <c r="M79" s="4">
        <v>6.4408852121146274E-3</v>
      </c>
      <c r="N79" s="4">
        <v>100.00000000000003</v>
      </c>
      <c r="O79" s="5">
        <v>9.8579650855607959</v>
      </c>
      <c r="P79" s="5">
        <v>38.529509449156073</v>
      </c>
      <c r="Q79" s="6">
        <v>19308.24943461765</v>
      </c>
      <c r="R79" s="6">
        <v>192.49089689914118</v>
      </c>
      <c r="S79" s="6">
        <v>71099.244924195067</v>
      </c>
      <c r="T79" s="6">
        <v>358043.04382452951</v>
      </c>
      <c r="U79" s="6">
        <v>28.108023065668235</v>
      </c>
      <c r="V79" s="6">
        <v>45488.540179942902</v>
      </c>
      <c r="W79" s="6">
        <v>5349.6205412394684</v>
      </c>
      <c r="X79" s="4">
        <v>5.8108312128173978</v>
      </c>
      <c r="Y79" s="6">
        <v>284.37623553084921</v>
      </c>
      <c r="Z79" s="5">
        <v>0.21033651147696392</v>
      </c>
      <c r="AA79" s="6">
        <v>194.71405037963441</v>
      </c>
      <c r="AB79" s="6">
        <v>8054.2778401922133</v>
      </c>
      <c r="AC79" s="5">
        <v>5.6702866406026224</v>
      </c>
      <c r="AD79" s="5">
        <v>185.28132838520284</v>
      </c>
      <c r="AE79" s="5">
        <v>37.188807484383346</v>
      </c>
      <c r="AF79" s="5">
        <v>38.121234942319802</v>
      </c>
      <c r="AG79" s="6">
        <v>72.55836502420955</v>
      </c>
      <c r="AH79" s="5">
        <v>10.80052754796767</v>
      </c>
      <c r="AI79" s="4">
        <v>7.2881012233097211</v>
      </c>
      <c r="AJ79" s="6">
        <v>784.10527500021658</v>
      </c>
      <c r="AK79" s="5">
        <v>21.523842867117583</v>
      </c>
      <c r="AL79" s="5">
        <v>45.878685691426256</v>
      </c>
      <c r="AM79" s="4">
        <v>5.3697217370940065</v>
      </c>
      <c r="AN79" s="4">
        <v>21.138088903881165</v>
      </c>
      <c r="AO79" s="4">
        <v>5.1007425241738709</v>
      </c>
      <c r="AP79" s="4">
        <v>0.25925955391995709</v>
      </c>
      <c r="AQ79" s="4">
        <v>5.6734704654407722</v>
      </c>
      <c r="AR79" s="4">
        <v>0.96048965794000141</v>
      </c>
      <c r="AS79" s="4">
        <v>6.0243226529792562</v>
      </c>
      <c r="AT79" s="4">
        <v>1.3889786229020515</v>
      </c>
      <c r="AU79" s="4">
        <v>3.9936907401257624</v>
      </c>
      <c r="AV79" s="4">
        <v>0.57777837817393274</v>
      </c>
      <c r="AW79" s="4">
        <v>3.6454134407333161</v>
      </c>
      <c r="AX79" s="4">
        <v>0.51550028111659196</v>
      </c>
      <c r="AY79" s="4">
        <v>3.400621089383816</v>
      </c>
      <c r="AZ79" s="4">
        <v>1.1480216954385813</v>
      </c>
      <c r="BA79" s="4">
        <v>30.649763792019439</v>
      </c>
      <c r="BB79" s="4">
        <v>15.814488215348135</v>
      </c>
      <c r="BC79" s="4">
        <v>5.1710103435300665</v>
      </c>
    </row>
    <row r="80" spans="1:55" s="3" customFormat="1" ht="15.6" x14ac:dyDescent="0.3">
      <c r="A80" s="7" t="s">
        <v>99</v>
      </c>
      <c r="B80" s="7" t="s">
        <v>99</v>
      </c>
      <c r="C80" s="111" t="s">
        <v>290</v>
      </c>
      <c r="D80" s="4">
        <v>76.837977558654345</v>
      </c>
      <c r="E80" s="4">
        <v>6.1647556139057681E-2</v>
      </c>
      <c r="F80" s="4">
        <v>13.066800785182068</v>
      </c>
      <c r="G80" s="4">
        <v>1.1105171346387608</v>
      </c>
      <c r="H80" s="4">
        <v>2.4995386411027731E-2</v>
      </c>
      <c r="I80" s="4">
        <v>3.9994520393798402E-2</v>
      </c>
      <c r="J80" s="4">
        <v>0.78761366378589992</v>
      </c>
      <c r="K80" s="4">
        <v>2.4672767285967705</v>
      </c>
      <c r="L80" s="4">
        <v>5.5957851889588381</v>
      </c>
      <c r="M80" s="4">
        <v>7.3914772394317024E-3</v>
      </c>
      <c r="N80" s="4">
        <v>100.00000000000001</v>
      </c>
      <c r="O80" s="5">
        <v>10.699068650781946</v>
      </c>
      <c r="P80" s="5">
        <v>35.683511403611057</v>
      </c>
      <c r="Q80" s="6">
        <v>18304.726049459441</v>
      </c>
      <c r="R80" s="6">
        <v>241.20695249499815</v>
      </c>
      <c r="S80" s="6">
        <v>69149.509755183506</v>
      </c>
      <c r="T80" s="6">
        <v>359217.54508670908</v>
      </c>
      <c r="U80" s="6">
        <v>32.256406672879947</v>
      </c>
      <c r="V80" s="6">
        <v>46450.612853547318</v>
      </c>
      <c r="W80" s="6">
        <v>5629.0748550778271</v>
      </c>
      <c r="X80" s="4">
        <v>7.857870390886994</v>
      </c>
      <c r="Y80" s="6">
        <v>369.88533683434611</v>
      </c>
      <c r="Z80" s="5">
        <v>1.1102181435129428</v>
      </c>
      <c r="AA80" s="6">
        <v>193.58926775340979</v>
      </c>
      <c r="AB80" s="6">
        <v>8632.0496875470872</v>
      </c>
      <c r="AC80" s="5">
        <v>5.285772456190112</v>
      </c>
      <c r="AD80" s="5">
        <v>173.17021786238408</v>
      </c>
      <c r="AE80" s="5">
        <v>40.540822608194709</v>
      </c>
      <c r="AF80" s="5">
        <v>37.642545346924415</v>
      </c>
      <c r="AG80" s="6">
        <v>77.322958203920876</v>
      </c>
      <c r="AH80" s="5">
        <v>11.782507208200991</v>
      </c>
      <c r="AI80" s="4">
        <v>6.6742647882498121</v>
      </c>
      <c r="AJ80" s="6">
        <v>778.17884468390741</v>
      </c>
      <c r="AK80" s="5">
        <v>28.675691008613704</v>
      </c>
      <c r="AL80" s="5">
        <v>61.474838849625833</v>
      </c>
      <c r="AM80" s="4">
        <v>6.889449541834443</v>
      </c>
      <c r="AN80" s="4">
        <v>26.854532023330837</v>
      </c>
      <c r="AO80" s="4">
        <v>6.2422531886612189</v>
      </c>
      <c r="AP80" s="4">
        <v>0.46748156359821003</v>
      </c>
      <c r="AQ80" s="4">
        <v>6.5207948946909662</v>
      </c>
      <c r="AR80" s="4">
        <v>1.0256530467474223</v>
      </c>
      <c r="AS80" s="4">
        <v>6.1760886486250284</v>
      </c>
      <c r="AT80" s="4">
        <v>1.1997204871170608</v>
      </c>
      <c r="AU80" s="4">
        <v>3.76444970980091</v>
      </c>
      <c r="AV80" s="4">
        <v>0.57502875843938417</v>
      </c>
      <c r="AW80" s="4">
        <v>3.8863007329856432</v>
      </c>
      <c r="AX80" s="4">
        <v>0.53370959321135902</v>
      </c>
      <c r="AY80" s="4">
        <v>3.3848498102626419</v>
      </c>
      <c r="AZ80" s="4">
        <v>1.0202742648159071</v>
      </c>
      <c r="BA80" s="4">
        <v>29.09063458936836</v>
      </c>
      <c r="BB80" s="4">
        <v>16.657872319612839</v>
      </c>
      <c r="BC80" s="4">
        <v>4.9580268639482901</v>
      </c>
    </row>
    <row r="81" spans="1:55" s="3" customFormat="1" ht="15.6" x14ac:dyDescent="0.3">
      <c r="A81" s="7" t="s">
        <v>99</v>
      </c>
      <c r="B81" s="7" t="s">
        <v>99</v>
      </c>
      <c r="C81" s="111" t="s">
        <v>290</v>
      </c>
      <c r="D81" s="4">
        <v>75.968997486715764</v>
      </c>
      <c r="E81" s="4">
        <v>6.6522085878064185E-2</v>
      </c>
      <c r="F81" s="4">
        <v>13.784549806264419</v>
      </c>
      <c r="G81" s="4">
        <v>1.0999405951039016</v>
      </c>
      <c r="H81" s="4">
        <v>2.509648428276838E-2</v>
      </c>
      <c r="I81" s="4">
        <v>4.1799086724163395E-2</v>
      </c>
      <c r="J81" s="4">
        <v>0.8687715274441592</v>
      </c>
      <c r="K81" s="4">
        <v>2.7608618095112334</v>
      </c>
      <c r="L81" s="4">
        <v>5.3753171154019137</v>
      </c>
      <c r="M81" s="4">
        <v>8.1440026736353133E-3</v>
      </c>
      <c r="N81" s="4">
        <v>100.00000000000001</v>
      </c>
      <c r="O81" s="5">
        <v>17.253954694812091</v>
      </c>
      <c r="P81" s="5">
        <v>33.127978211741549</v>
      </c>
      <c r="Q81" s="6">
        <v>20482.83376476384</v>
      </c>
      <c r="R81" s="6">
        <v>252.09029203342942</v>
      </c>
      <c r="S81" s="6">
        <v>72947.837574751306</v>
      </c>
      <c r="T81" s="6">
        <v>355155.06325039617</v>
      </c>
      <c r="U81" s="6">
        <v>35.54042766774451</v>
      </c>
      <c r="V81" s="6">
        <v>44620.507374951289</v>
      </c>
      <c r="W81" s="6">
        <v>6209.1101066434057</v>
      </c>
      <c r="X81" s="4">
        <v>8.1152045465141018</v>
      </c>
      <c r="Y81" s="6">
        <v>399.13251526838513</v>
      </c>
      <c r="Z81" s="5">
        <v>1.0727927505379327</v>
      </c>
      <c r="AA81" s="6">
        <v>194.3722707700411</v>
      </c>
      <c r="AB81" s="6">
        <v>8549.8382457426269</v>
      </c>
      <c r="AC81" s="5">
        <v>4.9879158495738896</v>
      </c>
      <c r="AD81" s="5">
        <v>170.14580754934474</v>
      </c>
      <c r="AE81" s="5">
        <v>41.975525003128098</v>
      </c>
      <c r="AF81" s="5">
        <v>39.170518828833728</v>
      </c>
      <c r="AG81" s="6">
        <v>80.440829226921878</v>
      </c>
      <c r="AH81" s="5">
        <v>11.131422512294279</v>
      </c>
      <c r="AI81" s="4">
        <v>6.2754056608068396</v>
      </c>
      <c r="AJ81" s="6">
        <v>812.32633370292604</v>
      </c>
      <c r="AK81" s="5">
        <v>29.714485139513926</v>
      </c>
      <c r="AL81" s="5">
        <v>63.448822007091429</v>
      </c>
      <c r="AM81" s="4">
        <v>7.1603060912670893</v>
      </c>
      <c r="AN81" s="4">
        <v>28.956610296728694</v>
      </c>
      <c r="AO81" s="4">
        <v>6.288392181131524</v>
      </c>
      <c r="AP81" s="4">
        <v>0.50686300744488377</v>
      </c>
      <c r="AQ81" s="4">
        <v>6.2907423866983594</v>
      </c>
      <c r="AR81" s="4">
        <v>1.0356555317752822</v>
      </c>
      <c r="AS81" s="4">
        <v>6.7024478098414368</v>
      </c>
      <c r="AT81" s="4">
        <v>1.4873863083441861</v>
      </c>
      <c r="AU81" s="4">
        <v>4.0623168381834533</v>
      </c>
      <c r="AV81" s="4">
        <v>0.62412539615554552</v>
      </c>
      <c r="AW81" s="4">
        <v>4.2634620997663264</v>
      </c>
      <c r="AX81" s="4">
        <v>0.57047167966110979</v>
      </c>
      <c r="AY81" s="4">
        <v>3.6432238576292684</v>
      </c>
      <c r="AZ81" s="4">
        <v>1.030226772079909</v>
      </c>
      <c r="BA81" s="4">
        <v>30.014242421683601</v>
      </c>
      <c r="BB81" s="4">
        <v>17.576887351048793</v>
      </c>
      <c r="BC81" s="4">
        <v>4.9459553654779311</v>
      </c>
    </row>
    <row r="82" spans="1:55" s="3" customFormat="1" ht="15.6" x14ac:dyDescent="0.3">
      <c r="A82" s="7" t="s">
        <v>99</v>
      </c>
      <c r="B82" s="7" t="s">
        <v>99</v>
      </c>
      <c r="C82" s="111" t="s">
        <v>290</v>
      </c>
      <c r="D82" s="4">
        <v>75.519283567182541</v>
      </c>
      <c r="E82" s="4">
        <v>6.6843887627826976E-2</v>
      </c>
      <c r="F82" s="4">
        <v>14.248331827362318</v>
      </c>
      <c r="G82" s="4">
        <v>1.1408858075997022</v>
      </c>
      <c r="H82" s="4">
        <v>2.5909286795378166E-2</v>
      </c>
      <c r="I82" s="4">
        <v>4.1816344290662888E-2</v>
      </c>
      <c r="J82" s="4">
        <v>0.91812527151330592</v>
      </c>
      <c r="K82" s="4">
        <v>2.312779059618451</v>
      </c>
      <c r="L82" s="4">
        <v>5.7167010236259772</v>
      </c>
      <c r="M82" s="4">
        <v>9.3239243838376049E-3</v>
      </c>
      <c r="N82" s="4">
        <v>100</v>
      </c>
      <c r="O82" s="5">
        <v>8.9131377037032653</v>
      </c>
      <c r="P82" s="5">
        <v>38.091054661834484</v>
      </c>
      <c r="Q82" s="6">
        <v>17158.507843309289</v>
      </c>
      <c r="R82" s="6">
        <v>252.19437241698787</v>
      </c>
      <c r="S82" s="6">
        <v>75402.172030401387</v>
      </c>
      <c r="T82" s="6">
        <v>353052.6506765784</v>
      </c>
      <c r="U82" s="6">
        <v>40.689606011067305</v>
      </c>
      <c r="V82" s="6">
        <v>47454.335197119239</v>
      </c>
      <c r="W82" s="6">
        <v>6561.8413155055978</v>
      </c>
      <c r="X82" s="4">
        <v>8.6441372626787718</v>
      </c>
      <c r="Y82" s="6">
        <v>401.06332576696184</v>
      </c>
      <c r="Z82" s="5">
        <v>1.1839660969895041</v>
      </c>
      <c r="AA82" s="6">
        <v>200.66742623020389</v>
      </c>
      <c r="AB82" s="6">
        <v>8868.1053824724841</v>
      </c>
      <c r="AC82" s="5">
        <v>5.613108031355444</v>
      </c>
      <c r="AD82" s="5">
        <v>172.58355510753063</v>
      </c>
      <c r="AE82" s="5">
        <v>43.61377004791958</v>
      </c>
      <c r="AF82" s="5">
        <v>41.986500807361828</v>
      </c>
      <c r="AG82" s="6">
        <v>86.155788172350896</v>
      </c>
      <c r="AH82" s="5">
        <v>11.368930778729487</v>
      </c>
      <c r="AI82" s="4">
        <v>6.7382792262783155</v>
      </c>
      <c r="AJ82" s="6">
        <v>848.93641293257622</v>
      </c>
      <c r="AK82" s="5">
        <v>31.263877605970759</v>
      </c>
      <c r="AL82" s="5">
        <v>64.935792092626173</v>
      </c>
      <c r="AM82" s="4">
        <v>7.4241533331310059</v>
      </c>
      <c r="AN82" s="4">
        <v>29.31693482721521</v>
      </c>
      <c r="AO82" s="4">
        <v>6.9607879492345575</v>
      </c>
      <c r="AP82" s="4">
        <v>0.56267675424906582</v>
      </c>
      <c r="AQ82" s="4">
        <v>6.7677071273845169</v>
      </c>
      <c r="AR82" s="4">
        <v>1.1211076740871981</v>
      </c>
      <c r="AS82" s="4">
        <v>6.6008881565173363</v>
      </c>
      <c r="AT82" s="4">
        <v>1.3867521366974975</v>
      </c>
      <c r="AU82" s="4">
        <v>4.2440973947886995</v>
      </c>
      <c r="AV82" s="4">
        <v>0.64889043978233496</v>
      </c>
      <c r="AW82" s="4">
        <v>4.4810904203097159</v>
      </c>
      <c r="AX82" s="4">
        <v>0.65662739649858759</v>
      </c>
      <c r="AY82" s="4">
        <v>3.7825242705945206</v>
      </c>
      <c r="AZ82" s="4">
        <v>1.0426981487456684</v>
      </c>
      <c r="BA82" s="4">
        <v>30.404983365973131</v>
      </c>
      <c r="BB82" s="4">
        <v>18.032228828592203</v>
      </c>
      <c r="BC82" s="4">
        <v>5.0024628928472756</v>
      </c>
    </row>
    <row r="83" spans="1:55" s="3" customFormat="1" ht="15.6" x14ac:dyDescent="0.3">
      <c r="A83" s="7" t="s">
        <v>99</v>
      </c>
      <c r="B83" s="7" t="s">
        <v>99</v>
      </c>
      <c r="C83" s="111" t="s">
        <v>290</v>
      </c>
      <c r="D83" s="4">
        <v>76.038477071753348</v>
      </c>
      <c r="E83" s="4">
        <v>6.5401743726875766E-2</v>
      </c>
      <c r="F83" s="4">
        <v>13.691228586646515</v>
      </c>
      <c r="G83" s="4">
        <v>1.109811560520046</v>
      </c>
      <c r="H83" s="4">
        <v>2.4967704429541149E-2</v>
      </c>
      <c r="I83" s="4">
        <v>4.1983476100904998E-2</v>
      </c>
      <c r="J83" s="4">
        <v>0.82879024278327795</v>
      </c>
      <c r="K83" s="4">
        <v>2.9467827972665011</v>
      </c>
      <c r="L83" s="4">
        <v>5.2445817275569633</v>
      </c>
      <c r="M83" s="4">
        <v>7.9750892160459341E-3</v>
      </c>
      <c r="N83" s="4">
        <v>100.00000000000004</v>
      </c>
      <c r="O83" s="5">
        <v>16.974464210763568</v>
      </c>
      <c r="P83" s="5">
        <v>39.291734307015027</v>
      </c>
      <c r="Q83" s="6">
        <v>21862.18157292017</v>
      </c>
      <c r="R83" s="6">
        <v>253.20234436455803</v>
      </c>
      <c r="S83" s="6">
        <v>72453.981680533354</v>
      </c>
      <c r="T83" s="6">
        <v>355479.8803104469</v>
      </c>
      <c r="U83" s="6">
        <v>34.803289338824456</v>
      </c>
      <c r="V83" s="6">
        <v>43535.272920450356</v>
      </c>
      <c r="W83" s="6">
        <v>5923.3638651720876</v>
      </c>
      <c r="X83" s="4">
        <v>8.4130040165607198</v>
      </c>
      <c r="Y83" s="6">
        <v>392.41046236125459</v>
      </c>
      <c r="Z83" s="5">
        <v>1.0645859361774177</v>
      </c>
      <c r="AA83" s="6">
        <v>193.3748708067962</v>
      </c>
      <c r="AB83" s="6">
        <v>8626.5652599223176</v>
      </c>
      <c r="AC83" s="5">
        <v>5.2612854620308411</v>
      </c>
      <c r="AD83" s="5">
        <v>170.50793408349938</v>
      </c>
      <c r="AE83" s="5">
        <v>41.884594550321104</v>
      </c>
      <c r="AF83" s="5">
        <v>38.632285900459081</v>
      </c>
      <c r="AG83" s="6">
        <v>78.639027168707997</v>
      </c>
      <c r="AH83" s="5">
        <v>11.624074476695643</v>
      </c>
      <c r="AI83" s="4">
        <v>6.5803621735715536</v>
      </c>
      <c r="AJ83" s="6">
        <v>798.20607267844468</v>
      </c>
      <c r="AK83" s="5">
        <v>29.341456143117714</v>
      </c>
      <c r="AL83" s="5">
        <v>62.645026320334168</v>
      </c>
      <c r="AM83" s="4">
        <v>6.9709545706183453</v>
      </c>
      <c r="AN83" s="4">
        <v>27.005320533735631</v>
      </c>
      <c r="AO83" s="4">
        <v>6.111010426072772</v>
      </c>
      <c r="AP83" s="4">
        <v>0.46678522434430164</v>
      </c>
      <c r="AQ83" s="4">
        <v>6.026764180187012</v>
      </c>
      <c r="AR83" s="4">
        <v>1.0606844192275391</v>
      </c>
      <c r="AS83" s="4">
        <v>6.5974033837041128</v>
      </c>
      <c r="AT83" s="4">
        <v>1.275506857579348</v>
      </c>
      <c r="AU83" s="4">
        <v>4.1108560934530116</v>
      </c>
      <c r="AV83" s="4">
        <v>0.59260198856364732</v>
      </c>
      <c r="AW83" s="4">
        <v>3.9063294153908368</v>
      </c>
      <c r="AX83" s="4">
        <v>0.52602698166052952</v>
      </c>
      <c r="AY83" s="4">
        <v>3.720533651434462</v>
      </c>
      <c r="AZ83" s="4">
        <v>1.0469502482585116</v>
      </c>
      <c r="BA83" s="4">
        <v>28.719643650403896</v>
      </c>
      <c r="BB83" s="4">
        <v>16.771379033154243</v>
      </c>
      <c r="BC83" s="4">
        <v>4.8374370258272723</v>
      </c>
    </row>
    <row r="84" spans="1:55" s="3" customFormat="1" ht="15.6" x14ac:dyDescent="0.3">
      <c r="A84" s="7" t="s">
        <v>99</v>
      </c>
      <c r="B84" s="7" t="s">
        <v>99</v>
      </c>
      <c r="C84" s="111" t="s">
        <v>290</v>
      </c>
      <c r="D84" s="4">
        <v>75.581959309243004</v>
      </c>
      <c r="E84" s="4">
        <v>6.4270907428695428E-2</v>
      </c>
      <c r="F84" s="4">
        <v>13.876432252666563</v>
      </c>
      <c r="G84" s="4">
        <v>1.1614120687935756</v>
      </c>
      <c r="H84" s="4">
        <v>2.5753058829631751E-2</v>
      </c>
      <c r="I84" s="4">
        <v>4.0221836155274658E-2</v>
      </c>
      <c r="J84" s="4">
        <v>0.88324247119524546</v>
      </c>
      <c r="K84" s="4">
        <v>3.0726867111629712</v>
      </c>
      <c r="L84" s="4">
        <v>5.2848857163299048</v>
      </c>
      <c r="M84" s="4">
        <v>9.1356681951255212E-3</v>
      </c>
      <c r="N84" s="4">
        <v>100</v>
      </c>
      <c r="O84" s="5">
        <v>17.93991308830288</v>
      </c>
      <c r="P84" s="5">
        <v>36.86029255633116</v>
      </c>
      <c r="Q84" s="6">
        <v>22796.262710118084</v>
      </c>
      <c r="R84" s="6">
        <v>242.57789385246147</v>
      </c>
      <c r="S84" s="6">
        <v>73434.079481111447</v>
      </c>
      <c r="T84" s="6">
        <v>353345.65977071103</v>
      </c>
      <c r="U84" s="6">
        <v>39.868056003527776</v>
      </c>
      <c r="V84" s="6">
        <v>43869.836331254541</v>
      </c>
      <c r="W84" s="6">
        <v>6312.5339416324196</v>
      </c>
      <c r="X84" s="4">
        <v>8.496301425083864</v>
      </c>
      <c r="Y84" s="6">
        <v>385.62544457217257</v>
      </c>
      <c r="Z84" s="5">
        <v>1.0206391641624595</v>
      </c>
      <c r="AA84" s="6">
        <v>199.4574406354979</v>
      </c>
      <c r="AB84" s="6">
        <v>9027.656010732464</v>
      </c>
      <c r="AC84" s="5">
        <v>4.780816897269152</v>
      </c>
      <c r="AD84" s="5">
        <v>176.52413407952753</v>
      </c>
      <c r="AE84" s="5">
        <v>43.298310619575361</v>
      </c>
      <c r="AF84" s="5">
        <v>40.701296619939555</v>
      </c>
      <c r="AG84" s="6">
        <v>83.334641848774197</v>
      </c>
      <c r="AH84" s="5">
        <v>11.984351371943818</v>
      </c>
      <c r="AI84" s="4">
        <v>6.6188554356601621</v>
      </c>
      <c r="AJ84" s="6">
        <v>844.67237051165853</v>
      </c>
      <c r="AK84" s="5">
        <v>31.343919329480578</v>
      </c>
      <c r="AL84" s="5">
        <v>66.670005065412894</v>
      </c>
      <c r="AM84" s="4">
        <v>7.5407626236246088</v>
      </c>
      <c r="AN84" s="4">
        <v>29.239879046047644</v>
      </c>
      <c r="AO84" s="4">
        <v>6.2941333824167396</v>
      </c>
      <c r="AP84" s="4">
        <v>0.47352073579953607</v>
      </c>
      <c r="AQ84" s="4">
        <v>7.0148391047443255</v>
      </c>
      <c r="AR84" s="4">
        <v>1.125233713411173</v>
      </c>
      <c r="AS84" s="4">
        <v>7.2080682521975152</v>
      </c>
      <c r="AT84" s="4">
        <v>1.415549969928559</v>
      </c>
      <c r="AU84" s="4">
        <v>4.1645580408595801</v>
      </c>
      <c r="AV84" s="4">
        <v>0.62126674075555433</v>
      </c>
      <c r="AW84" s="4">
        <v>4.1237658013973055</v>
      </c>
      <c r="AX84" s="4">
        <v>0.66508703146583725</v>
      </c>
      <c r="AY84" s="4">
        <v>3.9577772094065846</v>
      </c>
      <c r="AZ84" s="4">
        <v>1.1916621699938825</v>
      </c>
      <c r="BA84" s="4">
        <v>30.486915234451359</v>
      </c>
      <c r="BB84" s="4">
        <v>18.577921762265749</v>
      </c>
      <c r="BC84" s="4">
        <v>5.1654940627198149</v>
      </c>
    </row>
    <row r="85" spans="1:55" s="3" customFormat="1" ht="15.6" x14ac:dyDescent="0.3">
      <c r="A85" s="7" t="s">
        <v>99</v>
      </c>
      <c r="B85" s="7" t="s">
        <v>99</v>
      </c>
      <c r="C85" s="111" t="s">
        <v>290</v>
      </c>
      <c r="D85" s="4">
        <v>75.748779384273092</v>
      </c>
      <c r="E85" s="4">
        <v>6.1482262967856173E-2</v>
      </c>
      <c r="F85" s="4">
        <v>13.98092264745225</v>
      </c>
      <c r="G85" s="4">
        <v>1.1197950094388833</v>
      </c>
      <c r="H85" s="4">
        <v>2.5290724341832507E-2</v>
      </c>
      <c r="I85" s="4">
        <v>4.143221229741232E-2</v>
      </c>
      <c r="J85" s="4">
        <v>0.78536683515291117</v>
      </c>
      <c r="K85" s="4">
        <v>2.6820906319819531</v>
      </c>
      <c r="L85" s="4">
        <v>5.5455926792121666</v>
      </c>
      <c r="M85" s="4">
        <v>9.2476128816378761E-3</v>
      </c>
      <c r="N85" s="4">
        <v>99.999999999999986</v>
      </c>
      <c r="O85" s="5">
        <v>12.398144665504358</v>
      </c>
      <c r="P85" s="5">
        <v>37.353563763862155</v>
      </c>
      <c r="Q85" s="6">
        <v>19898.430398674111</v>
      </c>
      <c r="R85" s="6">
        <v>249.87767236569368</v>
      </c>
      <c r="S85" s="6">
        <v>73987.042650317308</v>
      </c>
      <c r="T85" s="6">
        <v>354125.54362147668</v>
      </c>
      <c r="U85" s="6">
        <v>40.356582615467694</v>
      </c>
      <c r="V85" s="6">
        <v>46033.964830140198</v>
      </c>
      <c r="W85" s="6">
        <v>5613.0167708378558</v>
      </c>
      <c r="X85" s="4">
        <v>7.9901673733293492</v>
      </c>
      <c r="Y85" s="6">
        <v>368.89357780713704</v>
      </c>
      <c r="Z85" s="5">
        <v>1.153040275635776</v>
      </c>
      <c r="AA85" s="6">
        <v>195.87666002749276</v>
      </c>
      <c r="AB85" s="6">
        <v>8704.1666083684395</v>
      </c>
      <c r="AC85" s="5">
        <v>5.1836527823002401</v>
      </c>
      <c r="AD85" s="5">
        <v>172.10545225776772</v>
      </c>
      <c r="AE85" s="5">
        <v>43.580021855644326</v>
      </c>
      <c r="AF85" s="5">
        <v>40.587727669510677</v>
      </c>
      <c r="AG85" s="6">
        <v>81.912646236478878</v>
      </c>
      <c r="AH85" s="5">
        <v>12.014310681756212</v>
      </c>
      <c r="AI85" s="4">
        <v>6.6394469764215005</v>
      </c>
      <c r="AJ85" s="6">
        <v>821.44198141498509</v>
      </c>
      <c r="AK85" s="5">
        <v>31.08634888599709</v>
      </c>
      <c r="AL85" s="5">
        <v>64.044164417552594</v>
      </c>
      <c r="AM85" s="4">
        <v>7.2587208838282482</v>
      </c>
      <c r="AN85" s="4">
        <v>29.592289138364787</v>
      </c>
      <c r="AO85" s="4">
        <v>6.676365030131783</v>
      </c>
      <c r="AP85" s="4">
        <v>0.4451085094602395</v>
      </c>
      <c r="AQ85" s="4">
        <v>6.6466788473199871</v>
      </c>
      <c r="AR85" s="4">
        <v>1.0795776432108235</v>
      </c>
      <c r="AS85" s="4">
        <v>6.7133781410470084</v>
      </c>
      <c r="AT85" s="4">
        <v>1.3912401142651349</v>
      </c>
      <c r="AU85" s="4">
        <v>3.981231513381791</v>
      </c>
      <c r="AV85" s="4">
        <v>0.63818777275157734</v>
      </c>
      <c r="AW85" s="4">
        <v>4.0535704030817437</v>
      </c>
      <c r="AX85" s="4">
        <v>0.61521660468797768</v>
      </c>
      <c r="AY85" s="4">
        <v>3.7119734551317669</v>
      </c>
      <c r="AZ85" s="4">
        <v>1.154692602904215</v>
      </c>
      <c r="BA85" s="4">
        <v>30.504544876029009</v>
      </c>
      <c r="BB85" s="4">
        <v>17.579772780252</v>
      </c>
      <c r="BC85" s="4">
        <v>5.047313746891243</v>
      </c>
    </row>
    <row r="86" spans="1:55" s="3" customFormat="1" ht="15.6" x14ac:dyDescent="0.3">
      <c r="A86" s="7" t="s">
        <v>99</v>
      </c>
      <c r="B86" s="7" t="s">
        <v>99</v>
      </c>
      <c r="C86" s="111" t="s">
        <v>290</v>
      </c>
      <c r="D86" s="4">
        <v>76.085702031029243</v>
      </c>
      <c r="E86" s="4">
        <v>6.7954871814872073E-2</v>
      </c>
      <c r="F86" s="4">
        <v>13.804203116196115</v>
      </c>
      <c r="G86" s="4">
        <v>1.1473880502698302</v>
      </c>
      <c r="H86" s="4">
        <v>2.6097482719871359E-2</v>
      </c>
      <c r="I86" s="4">
        <v>4.178531559384413E-2</v>
      </c>
      <c r="J86" s="4">
        <v>0.85115372894186359</v>
      </c>
      <c r="K86" s="4">
        <v>2.3509851400224173</v>
      </c>
      <c r="L86" s="4">
        <v>5.6148656028378587</v>
      </c>
      <c r="M86" s="4">
        <v>9.864660574072313E-3</v>
      </c>
      <c r="N86" s="4">
        <v>99.999999999999986</v>
      </c>
      <c r="O86" s="5">
        <v>10.661330621127226</v>
      </c>
      <c r="P86" s="5">
        <v>39.786313073868335</v>
      </c>
      <c r="Q86" s="6">
        <v>17441.958753826315</v>
      </c>
      <c r="R86" s="6">
        <v>252.00723834647394</v>
      </c>
      <c r="S86" s="6">
        <v>73051.842890909844</v>
      </c>
      <c r="T86" s="6">
        <v>355700.65699506173</v>
      </c>
      <c r="U86" s="6">
        <v>43.049378745251573</v>
      </c>
      <c r="V86" s="6">
        <v>46608.999369157063</v>
      </c>
      <c r="W86" s="6">
        <v>6083.1957007474994</v>
      </c>
      <c r="X86" s="4">
        <v>8.3245884242285868</v>
      </c>
      <c r="Y86" s="6">
        <v>407.72923088923244</v>
      </c>
      <c r="Z86" s="5">
        <v>1.2822704955049669</v>
      </c>
      <c r="AA86" s="6">
        <v>202.12500366540368</v>
      </c>
      <c r="AB86" s="6">
        <v>8918.6473147473898</v>
      </c>
      <c r="AC86" s="5">
        <v>5.3896503019109359</v>
      </c>
      <c r="AD86" s="5">
        <v>172.78782666671034</v>
      </c>
      <c r="AE86" s="5">
        <v>44.201625376956599</v>
      </c>
      <c r="AF86" s="5">
        <v>40.269414605377072</v>
      </c>
      <c r="AG86" s="6">
        <v>81.95766515678784</v>
      </c>
      <c r="AH86" s="5">
        <v>11.962918523259921</v>
      </c>
      <c r="AI86" s="4">
        <v>6.9592577608327408</v>
      </c>
      <c r="AJ86" s="6">
        <v>854.12090995555388</v>
      </c>
      <c r="AK86" s="5">
        <v>30.273336745102629</v>
      </c>
      <c r="AL86" s="5">
        <v>65.493615590779996</v>
      </c>
      <c r="AM86" s="4">
        <v>7.4343603339675077</v>
      </c>
      <c r="AN86" s="4">
        <v>29.249621782840155</v>
      </c>
      <c r="AO86" s="4">
        <v>6.7752950497486415</v>
      </c>
      <c r="AP86" s="4">
        <v>0.5085456506922813</v>
      </c>
      <c r="AQ86" s="4">
        <v>7.2727878535031758</v>
      </c>
      <c r="AR86" s="4">
        <v>1.0860988374975171</v>
      </c>
      <c r="AS86" s="4">
        <v>6.7930993045873551</v>
      </c>
      <c r="AT86" s="4">
        <v>1.4396488607358724</v>
      </c>
      <c r="AU86" s="4">
        <v>4.4716511037227633</v>
      </c>
      <c r="AV86" s="4">
        <v>0.64121827343233262</v>
      </c>
      <c r="AW86" s="4">
        <v>4.2279706277866103</v>
      </c>
      <c r="AX86" s="4">
        <v>0.56591915363975775</v>
      </c>
      <c r="AY86" s="4">
        <v>3.6366399591635887</v>
      </c>
      <c r="AZ86" s="4">
        <v>1.1515320052375178</v>
      </c>
      <c r="BA86" s="4">
        <v>30.273775201466918</v>
      </c>
      <c r="BB86" s="4">
        <v>18.158551723751582</v>
      </c>
      <c r="BC86" s="4">
        <v>4.9425044567136585</v>
      </c>
    </row>
    <row r="87" spans="1:55" x14ac:dyDescent="0.3">
      <c r="A87" s="126" t="s">
        <v>279</v>
      </c>
      <c r="B87" s="111"/>
      <c r="C87" s="111"/>
    </row>
    <row r="88" spans="1:55" s="246" customFormat="1" x14ac:dyDescent="0.3">
      <c r="A88" s="238" t="s">
        <v>280</v>
      </c>
      <c r="B88" s="238" t="s">
        <v>280</v>
      </c>
      <c r="C88" s="261" t="s">
        <v>307</v>
      </c>
      <c r="D88" s="240">
        <v>75.713391843591737</v>
      </c>
      <c r="E88" s="240">
        <v>1.8306874420055061E-2</v>
      </c>
      <c r="F88" s="240">
        <v>14.262770039239616</v>
      </c>
      <c r="G88" s="240">
        <v>1.0878025419053257</v>
      </c>
      <c r="H88" s="240">
        <v>5.1089639433971969E-2</v>
      </c>
      <c r="I88" s="240">
        <v>2.8364527731784911E-2</v>
      </c>
      <c r="J88" s="240">
        <v>0.44189171968375324</v>
      </c>
      <c r="K88" s="240">
        <v>3.4301360861765424</v>
      </c>
      <c r="L88" s="240">
        <v>4.9435772106070441</v>
      </c>
      <c r="M88" s="240">
        <v>2.2669517210169039E-2</v>
      </c>
      <c r="N88" s="240">
        <v>99.999999999999986</v>
      </c>
      <c r="O88" s="241">
        <v>41.009905409605345</v>
      </c>
      <c r="P88" s="242">
        <v>60.552301359199731</v>
      </c>
      <c r="Q88" s="243">
        <v>25448.179623343767</v>
      </c>
      <c r="R88" s="243">
        <v>171.0664667503948</v>
      </c>
      <c r="S88" s="243">
        <v>75478.579047656051</v>
      </c>
      <c r="T88" s="243">
        <v>353960.10686879139</v>
      </c>
      <c r="U88" s="243">
        <v>98.929773105177688</v>
      </c>
      <c r="V88" s="243">
        <v>41036.634425249074</v>
      </c>
      <c r="W88" s="243">
        <v>3158.2001205797842</v>
      </c>
      <c r="X88" s="240">
        <v>8.3969110078946869</v>
      </c>
      <c r="Y88" s="243">
        <v>109.84124652033036</v>
      </c>
      <c r="Z88" s="242">
        <v>6.7396271969832958E-2</v>
      </c>
      <c r="AA88" s="243">
        <v>395.68925741611292</v>
      </c>
      <c r="AB88" s="243">
        <v>8455.489158230097</v>
      </c>
      <c r="AC88" s="242">
        <v>12.529858395884457</v>
      </c>
      <c r="AD88" s="242">
        <v>238.49488641355339</v>
      </c>
      <c r="AE88" s="242">
        <v>8.6488095211591034</v>
      </c>
      <c r="AF88" s="242">
        <v>59.558726355045337</v>
      </c>
      <c r="AG88" s="243">
        <v>48.615115219822293</v>
      </c>
      <c r="AH88" s="242">
        <v>14.352127305559652</v>
      </c>
      <c r="AI88" s="240">
        <v>10.135299135054359</v>
      </c>
      <c r="AJ88" s="243">
        <v>165.68312637167614</v>
      </c>
      <c r="AK88" s="242">
        <v>12.273061913572761</v>
      </c>
      <c r="AL88" s="242">
        <v>29.410920198898616</v>
      </c>
      <c r="AM88" s="240">
        <v>3.4332794538615117</v>
      </c>
      <c r="AN88" s="240">
        <v>13.052588482328126</v>
      </c>
      <c r="AO88" s="240">
        <v>5.2986494971375011</v>
      </c>
      <c r="AP88" s="240">
        <v>0.13338440528242862</v>
      </c>
      <c r="AQ88" s="240">
        <v>7.3267492710540978</v>
      </c>
      <c r="AR88" s="240">
        <v>1.3878941217730816</v>
      </c>
      <c r="AS88" s="240">
        <v>9.5505990217945484</v>
      </c>
      <c r="AT88" s="240">
        <v>1.9360614672886738</v>
      </c>
      <c r="AU88" s="240">
        <v>5.6114303127195972</v>
      </c>
      <c r="AV88" s="240">
        <v>0.9151114629271746</v>
      </c>
      <c r="AW88" s="240">
        <v>6.0770582469037313</v>
      </c>
      <c r="AX88" s="240">
        <v>0.75324920107518933</v>
      </c>
      <c r="AY88" s="240">
        <v>2.744508625834468</v>
      </c>
      <c r="AZ88" s="240">
        <v>1.7704204147366036</v>
      </c>
      <c r="BA88" s="240">
        <v>30.177458318211915</v>
      </c>
      <c r="BB88" s="240">
        <v>12.243726262415594</v>
      </c>
      <c r="BC88" s="240">
        <v>7.4237932890018374</v>
      </c>
    </row>
    <row r="89" spans="1:55" s="246" customFormat="1" x14ac:dyDescent="0.3">
      <c r="A89" s="238" t="s">
        <v>281</v>
      </c>
      <c r="B89" s="238" t="s">
        <v>281</v>
      </c>
      <c r="C89" s="261" t="s">
        <v>307</v>
      </c>
      <c r="D89" s="240">
        <v>77.070231357880104</v>
      </c>
      <c r="E89" s="240">
        <v>2.5414393692644598E-2</v>
      </c>
      <c r="F89" s="240">
        <v>12.980540976638826</v>
      </c>
      <c r="G89" s="240">
        <v>1.0316555439231931</v>
      </c>
      <c r="H89" s="240">
        <v>4.2072080880360484E-2</v>
      </c>
      <c r="I89" s="240">
        <v>3.1529998725932845E-2</v>
      </c>
      <c r="J89" s="240">
        <v>0.55358664096478993</v>
      </c>
      <c r="K89" s="240">
        <v>3.1584382169576695</v>
      </c>
      <c r="L89" s="240">
        <v>5.0856568648136333</v>
      </c>
      <c r="M89" s="240">
        <v>2.087392552281982E-2</v>
      </c>
      <c r="N89" s="240">
        <v>99.999999999999957</v>
      </c>
      <c r="O89" s="241">
        <v>35.464826745514209</v>
      </c>
      <c r="P89" s="242">
        <v>58.867094169376387</v>
      </c>
      <c r="Q89" s="243">
        <v>23432.453131608949</v>
      </c>
      <c r="R89" s="243">
        <v>190.15742231610099</v>
      </c>
      <c r="S89" s="243">
        <v>68693.022848372668</v>
      </c>
      <c r="T89" s="243">
        <v>360303.33159808948</v>
      </c>
      <c r="U89" s="243">
        <v>91.09381098158569</v>
      </c>
      <c r="V89" s="243">
        <v>42216.037634817971</v>
      </c>
      <c r="W89" s="243">
        <v>3956.4837229753534</v>
      </c>
      <c r="X89" s="240">
        <v>7.6574757675262388</v>
      </c>
      <c r="Y89" s="243">
        <v>152.4863621558676</v>
      </c>
      <c r="Z89" s="242">
        <v>0.23533027373809765</v>
      </c>
      <c r="AA89" s="243">
        <v>325.84826641839197</v>
      </c>
      <c r="AB89" s="243">
        <v>8019.0585429149805</v>
      </c>
      <c r="AC89" s="242">
        <v>12.142902274100091</v>
      </c>
      <c r="AD89" s="242">
        <v>200.42351198535124</v>
      </c>
      <c r="AE89" s="242">
        <v>18.74541768451083</v>
      </c>
      <c r="AF89" s="242">
        <v>48.575312810089606</v>
      </c>
      <c r="AG89" s="243">
        <v>52.366057169969956</v>
      </c>
      <c r="AH89" s="242">
        <v>11.666241053045473</v>
      </c>
      <c r="AI89" s="240">
        <v>8.2306422330180418</v>
      </c>
      <c r="AJ89" s="243">
        <v>537.56976577075102</v>
      </c>
      <c r="AK89" s="242">
        <v>18.792738523567568</v>
      </c>
      <c r="AL89" s="242">
        <v>40.387221974258985</v>
      </c>
      <c r="AM89" s="240">
        <v>5.0212374925393428</v>
      </c>
      <c r="AN89" s="240">
        <v>19.032118048855633</v>
      </c>
      <c r="AO89" s="240">
        <v>5.684360715165039</v>
      </c>
      <c r="AP89" s="240">
        <v>0.26903733065001406</v>
      </c>
      <c r="AQ89" s="240">
        <v>6.690574610269171</v>
      </c>
      <c r="AR89" s="240">
        <v>1.161130064401392</v>
      </c>
      <c r="AS89" s="240">
        <v>8.159160959025991</v>
      </c>
      <c r="AT89" s="240">
        <v>1.6322378779355733</v>
      </c>
      <c r="AU89" s="240">
        <v>5.216201722162495</v>
      </c>
      <c r="AV89" s="240">
        <v>0.70745146959907557</v>
      </c>
      <c r="AW89" s="240">
        <v>4.9650919333108128</v>
      </c>
      <c r="AX89" s="240">
        <v>0.71108346228213692</v>
      </c>
      <c r="AY89" s="240">
        <v>2.770138131206819</v>
      </c>
      <c r="AZ89" s="240">
        <v>1.3041644355480448</v>
      </c>
      <c r="BA89" s="240">
        <v>31.099799905381641</v>
      </c>
      <c r="BB89" s="240">
        <v>13.87387801078421</v>
      </c>
      <c r="BC89" s="240">
        <v>5.6856894006797392</v>
      </c>
    </row>
    <row r="90" spans="1:55" s="246" customFormat="1" x14ac:dyDescent="0.3">
      <c r="A90" s="238" t="s">
        <v>282</v>
      </c>
      <c r="B90" s="238" t="s">
        <v>282</v>
      </c>
      <c r="C90" s="261" t="s">
        <v>307</v>
      </c>
      <c r="D90" s="240">
        <v>77.411475225276774</v>
      </c>
      <c r="E90" s="240">
        <v>1.8425679177225745E-2</v>
      </c>
      <c r="F90" s="240">
        <v>12.660302816171024</v>
      </c>
      <c r="G90" s="240">
        <v>1.0347271397293207</v>
      </c>
      <c r="H90" s="240">
        <v>4.829796597050974E-2</v>
      </c>
      <c r="I90" s="240">
        <v>2.5877930920330576E-2</v>
      </c>
      <c r="J90" s="240">
        <v>0.36772696362511609</v>
      </c>
      <c r="K90" s="240">
        <v>3.4380765365183774</v>
      </c>
      <c r="L90" s="240">
        <v>4.9644824607430609</v>
      </c>
      <c r="M90" s="240">
        <v>3.0607281868264641E-2</v>
      </c>
      <c r="N90" s="240">
        <v>100.00000000000001</v>
      </c>
      <c r="O90" s="241">
        <v>41.720038343107355</v>
      </c>
      <c r="P90" s="242">
        <v>68.46703336532461</v>
      </c>
      <c r="Q90" s="243">
        <v>25507.089824429841</v>
      </c>
      <c r="R90" s="243">
        <v>156.0698013805137</v>
      </c>
      <c r="S90" s="243">
        <v>66998.322503177056</v>
      </c>
      <c r="T90" s="243">
        <v>361898.64667816891</v>
      </c>
      <c r="U90" s="243">
        <v>133.57017807310689</v>
      </c>
      <c r="V90" s="243">
        <v>41210.168906628147</v>
      </c>
      <c r="W90" s="243">
        <v>2628.1446090287045</v>
      </c>
      <c r="X90" s="240">
        <v>7.5811712487911</v>
      </c>
      <c r="Y90" s="243">
        <v>110.55407506335447</v>
      </c>
      <c r="Z90" s="242">
        <v>0.13053705362375109</v>
      </c>
      <c r="AA90" s="243">
        <v>374.06774644159793</v>
      </c>
      <c r="AB90" s="243">
        <v>8042.9340571160101</v>
      </c>
      <c r="AC90" s="242">
        <v>12.442617975389478</v>
      </c>
      <c r="AD90" s="242">
        <v>224.16219671592813</v>
      </c>
      <c r="AE90" s="242">
        <v>7.2732163640993654</v>
      </c>
      <c r="AF90" s="242">
        <v>49.160270249408889</v>
      </c>
      <c r="AG90" s="243">
        <v>42.183429740485785</v>
      </c>
      <c r="AH90" s="242">
        <v>13.841697456380807</v>
      </c>
      <c r="AI90" s="240">
        <v>9.9848753881470245</v>
      </c>
      <c r="AJ90" s="243">
        <v>157.03643932201916</v>
      </c>
      <c r="AK90" s="242">
        <v>11.140979953816595</v>
      </c>
      <c r="AL90" s="242">
        <v>27.012522782900373</v>
      </c>
      <c r="AM90" s="240">
        <v>3.2970340387090342</v>
      </c>
      <c r="AN90" s="240">
        <v>12.989442707089479</v>
      </c>
      <c r="AO90" s="240">
        <v>4.9985571444080517</v>
      </c>
      <c r="AP90" s="240">
        <v>9.8433228694083941E-2</v>
      </c>
      <c r="AQ90" s="240">
        <v>6.2453385786573792</v>
      </c>
      <c r="AR90" s="240">
        <v>1.2934985320424353</v>
      </c>
      <c r="AS90" s="240">
        <v>8.1712368880514923</v>
      </c>
      <c r="AT90" s="240">
        <v>1.8308653209411865</v>
      </c>
      <c r="AU90" s="240">
        <v>5.1833547358847438</v>
      </c>
      <c r="AV90" s="240">
        <v>0.80855331300383682</v>
      </c>
      <c r="AW90" s="240">
        <v>5.2233000774568676</v>
      </c>
      <c r="AX90" s="240">
        <v>0.8055671371220231</v>
      </c>
      <c r="AY90" s="240">
        <v>2.4494117141920073</v>
      </c>
      <c r="AZ90" s="240">
        <v>1.6572035496583155</v>
      </c>
      <c r="BA90" s="240">
        <v>28.960912819844346</v>
      </c>
      <c r="BB90" s="240">
        <v>10.587767084591025</v>
      </c>
      <c r="BC90" s="240">
        <v>6.7336820213785158</v>
      </c>
    </row>
    <row r="91" spans="1:55" s="246" customFormat="1" x14ac:dyDescent="0.3">
      <c r="A91" s="238" t="s">
        <v>283</v>
      </c>
      <c r="B91" s="238" t="s">
        <v>283</v>
      </c>
      <c r="C91" s="261" t="s">
        <v>307</v>
      </c>
      <c r="D91" s="240">
        <v>76.995171228626674</v>
      </c>
      <c r="E91" s="240">
        <v>2.0460390884870908E-2</v>
      </c>
      <c r="F91" s="240">
        <v>12.824031599236207</v>
      </c>
      <c r="G91" s="240">
        <v>1.0526511674645873</v>
      </c>
      <c r="H91" s="240">
        <v>4.8195478022184157E-2</v>
      </c>
      <c r="I91" s="240">
        <v>2.5626626597277938E-2</v>
      </c>
      <c r="J91" s="240">
        <v>0.41408107879993694</v>
      </c>
      <c r="K91" s="240">
        <v>3.0008546725822409</v>
      </c>
      <c r="L91" s="240">
        <v>5.5964764180143254</v>
      </c>
      <c r="M91" s="240">
        <v>2.2451339771705266E-2</v>
      </c>
      <c r="N91" s="240">
        <v>99.999999999999986</v>
      </c>
      <c r="O91" s="241">
        <v>34.514781073097375</v>
      </c>
      <c r="P91" s="242">
        <v>63.833655037675157</v>
      </c>
      <c r="Q91" s="243">
        <v>22263.340815887645</v>
      </c>
      <c r="R91" s="243">
        <v>154.55418500818325</v>
      </c>
      <c r="S91" s="243">
        <v>67864.775223158009</v>
      </c>
      <c r="T91" s="243">
        <v>359952.42549382971</v>
      </c>
      <c r="U91" s="243">
        <v>97.977646763721779</v>
      </c>
      <c r="V91" s="243">
        <v>46456.350745936914</v>
      </c>
      <c r="W91" s="243">
        <v>2959.4374701831493</v>
      </c>
      <c r="X91" s="240">
        <v>7.2648086979797277</v>
      </c>
      <c r="Y91" s="243">
        <v>122.76234530922545</v>
      </c>
      <c r="Z91" s="242">
        <v>0.13467028623941302</v>
      </c>
      <c r="AA91" s="243">
        <v>373.27397728181631</v>
      </c>
      <c r="AB91" s="243">
        <v>8182.2575247022369</v>
      </c>
      <c r="AC91" s="242">
        <v>12.255757901425529</v>
      </c>
      <c r="AD91" s="242">
        <v>223.76187014945077</v>
      </c>
      <c r="AE91" s="242">
        <v>7.6260402339387907</v>
      </c>
      <c r="AF91" s="242">
        <v>51.613578375088323</v>
      </c>
      <c r="AG91" s="243">
        <v>44.666336374529351</v>
      </c>
      <c r="AH91" s="242">
        <v>13.848784510350233</v>
      </c>
      <c r="AI91" s="240">
        <v>10.055229136437385</v>
      </c>
      <c r="AJ91" s="243">
        <v>169.15102247090732</v>
      </c>
      <c r="AK91" s="242">
        <v>11.083762746752015</v>
      </c>
      <c r="AL91" s="242">
        <v>27.726993127173703</v>
      </c>
      <c r="AM91" s="240">
        <v>3.3000245859649593</v>
      </c>
      <c r="AN91" s="240">
        <v>14.15192881061266</v>
      </c>
      <c r="AO91" s="240">
        <v>4.7990943499221617</v>
      </c>
      <c r="AP91" s="240">
        <v>0.10696486463591375</v>
      </c>
      <c r="AQ91" s="240">
        <v>6.0689095339712162</v>
      </c>
      <c r="AR91" s="240">
        <v>1.2586393565737026</v>
      </c>
      <c r="AS91" s="240">
        <v>8.3940228089925206</v>
      </c>
      <c r="AT91" s="240">
        <v>1.7795899166049376</v>
      </c>
      <c r="AU91" s="240">
        <v>5.6050449746116335</v>
      </c>
      <c r="AV91" s="240">
        <v>0.86518206918634044</v>
      </c>
      <c r="AW91" s="240">
        <v>5.6808070855441199</v>
      </c>
      <c r="AX91" s="240">
        <v>0.82958851495895714</v>
      </c>
      <c r="AY91" s="240">
        <v>2.4922079390168914</v>
      </c>
      <c r="AZ91" s="240">
        <v>1.6516694106437413</v>
      </c>
      <c r="BA91" s="240">
        <v>29.177615266572449</v>
      </c>
      <c r="BB91" s="240">
        <v>10.834618108488607</v>
      </c>
      <c r="BC91" s="240">
        <v>6.9607803206358909</v>
      </c>
    </row>
    <row r="92" spans="1:55" s="246" customFormat="1" x14ac:dyDescent="0.3">
      <c r="A92" s="238" t="s">
        <v>284</v>
      </c>
      <c r="B92" s="238" t="s">
        <v>284</v>
      </c>
      <c r="C92" s="261" t="s">
        <v>307</v>
      </c>
      <c r="D92" s="240">
        <v>77.195412748237672</v>
      </c>
      <c r="E92" s="240">
        <v>2.8674932816961454E-2</v>
      </c>
      <c r="F92" s="240">
        <v>12.881116626688081</v>
      </c>
      <c r="G92" s="240">
        <v>1.005271372319845</v>
      </c>
      <c r="H92" s="240">
        <v>3.6004438891289278E-2</v>
      </c>
      <c r="I92" s="240">
        <v>3.8791346303834295E-2</v>
      </c>
      <c r="J92" s="240">
        <v>0.65012898247004192</v>
      </c>
      <c r="K92" s="240">
        <v>3.2935289172198501</v>
      </c>
      <c r="L92" s="240">
        <v>4.8587007382700484</v>
      </c>
      <c r="M92" s="240">
        <v>1.2369896782380509E-2</v>
      </c>
      <c r="N92" s="240">
        <v>99.999999999999972</v>
      </c>
      <c r="O92" s="241">
        <v>38.389130472100852</v>
      </c>
      <c r="P92" s="242">
        <v>44.134990827491464</v>
      </c>
      <c r="Q92" s="243">
        <v>24434.691036854067</v>
      </c>
      <c r="R92" s="243">
        <v>233.95060955842462</v>
      </c>
      <c r="S92" s="243">
        <v>68166.869188433324</v>
      </c>
      <c r="T92" s="243">
        <v>360888.55459801113</v>
      </c>
      <c r="U92" s="243">
        <v>53.982229558308546</v>
      </c>
      <c r="V92" s="243">
        <v>40332.074828379671</v>
      </c>
      <c r="W92" s="243">
        <v>4646.4718377133895</v>
      </c>
      <c r="X92" s="240">
        <v>7.0503930547101721</v>
      </c>
      <c r="Y92" s="243">
        <v>172.04959690176872</v>
      </c>
      <c r="Z92" s="242">
        <v>0.36380831393223179</v>
      </c>
      <c r="AA92" s="243">
        <v>278.85437921303549</v>
      </c>
      <c r="AB92" s="243">
        <v>7813.9743770421555</v>
      </c>
      <c r="AC92" s="242">
        <v>7.8517031588288413</v>
      </c>
      <c r="AD92" s="242">
        <v>206.86356669211426</v>
      </c>
      <c r="AE92" s="242">
        <v>30.157854718421795</v>
      </c>
      <c r="AF92" s="242">
        <v>43.385985817397973</v>
      </c>
      <c r="AG92" s="243">
        <v>59.378330183423806</v>
      </c>
      <c r="AH92" s="242">
        <v>10.685589901874899</v>
      </c>
      <c r="AI92" s="240">
        <v>6.5877790155938847</v>
      </c>
      <c r="AJ92" s="243">
        <v>914.97179051455623</v>
      </c>
      <c r="AK92" s="242">
        <v>24.16335388124639</v>
      </c>
      <c r="AL92" s="242">
        <v>54.718132900389065</v>
      </c>
      <c r="AM92" s="240">
        <v>6.3552397863119037</v>
      </c>
      <c r="AN92" s="240">
        <v>24.804364232901325</v>
      </c>
      <c r="AO92" s="240">
        <v>7.0465694183842444</v>
      </c>
      <c r="AP92" s="240">
        <v>0.46194519051353644</v>
      </c>
      <c r="AQ92" s="240">
        <v>6.7772321023439499</v>
      </c>
      <c r="AR92" s="240">
        <v>1.1966951357389486</v>
      </c>
      <c r="AS92" s="240">
        <v>7.4132144311422312</v>
      </c>
      <c r="AT92" s="240">
        <v>1.5017061396196656</v>
      </c>
      <c r="AU92" s="240">
        <v>4.7506828897938451</v>
      </c>
      <c r="AV92" s="240">
        <v>0.68022538842895419</v>
      </c>
      <c r="AW92" s="240">
        <v>4.132035771475298</v>
      </c>
      <c r="AX92" s="240">
        <v>0.60650166433633446</v>
      </c>
      <c r="AY92" s="240">
        <v>2.819703923897789</v>
      </c>
      <c r="AZ92" s="240">
        <v>1.1448680019014081</v>
      </c>
      <c r="BA92" s="240">
        <v>32.170891144264154</v>
      </c>
      <c r="BB92" s="240">
        <v>15.551859288556983</v>
      </c>
      <c r="BC92" s="240">
        <v>4.642491275237794</v>
      </c>
    </row>
    <row r="93" spans="1:55" s="246" customFormat="1" x14ac:dyDescent="0.3">
      <c r="A93" s="238" t="s">
        <v>285</v>
      </c>
      <c r="B93" s="238" t="s">
        <v>285</v>
      </c>
      <c r="C93" s="261" t="s">
        <v>307</v>
      </c>
      <c r="D93" s="240">
        <v>76.36110866170489</v>
      </c>
      <c r="E93" s="240">
        <v>1.9831937686535264E-2</v>
      </c>
      <c r="F93" s="240">
        <v>13.510628147122368</v>
      </c>
      <c r="G93" s="240">
        <v>1.1486579439296896</v>
      </c>
      <c r="H93" s="240">
        <v>5.0544757721471767E-2</v>
      </c>
      <c r="I93" s="240">
        <v>2.7714088327799428E-2</v>
      </c>
      <c r="J93" s="240">
        <v>0.44269291665390953</v>
      </c>
      <c r="K93" s="240">
        <v>3.5004358878367823</v>
      </c>
      <c r="L93" s="240">
        <v>4.9109214605786899</v>
      </c>
      <c r="M93" s="240">
        <v>2.7464198437849783E-2</v>
      </c>
      <c r="N93" s="240">
        <v>100</v>
      </c>
      <c r="O93" s="241">
        <v>43.478574163659843</v>
      </c>
      <c r="P93" s="242">
        <v>69.270449156071294</v>
      </c>
      <c r="Q93" s="243">
        <v>25969.733851861089</v>
      </c>
      <c r="R93" s="243">
        <v>167.14366670495835</v>
      </c>
      <c r="S93" s="243">
        <v>71498.24415457157</v>
      </c>
      <c r="T93" s="243">
        <v>356988.18299347034</v>
      </c>
      <c r="U93" s="243">
        <v>119.85376198277645</v>
      </c>
      <c r="V93" s="243">
        <v>40765.559044263704</v>
      </c>
      <c r="W93" s="243">
        <v>3163.9262753254916</v>
      </c>
      <c r="X93" s="240">
        <v>8.0284952337810545</v>
      </c>
      <c r="Y93" s="243">
        <v>118.99162611921157</v>
      </c>
      <c r="Z93" s="242">
        <v>0.22957243369705149</v>
      </c>
      <c r="AA93" s="243">
        <v>391.46914855279886</v>
      </c>
      <c r="AB93" s="243">
        <v>8928.5181981654769</v>
      </c>
      <c r="AC93" s="242">
        <v>13.691675048325886</v>
      </c>
      <c r="AD93" s="242">
        <v>221.22168854011844</v>
      </c>
      <c r="AE93" s="242">
        <v>8.0753271830248377</v>
      </c>
      <c r="AF93" s="242">
        <v>55.890987629119103</v>
      </c>
      <c r="AG93" s="243">
        <v>47.818574533314923</v>
      </c>
      <c r="AH93" s="242">
        <v>14.702778399428949</v>
      </c>
      <c r="AI93" s="240">
        <v>10.295599967524984</v>
      </c>
      <c r="AJ93" s="243">
        <v>160.82414582638694</v>
      </c>
      <c r="AK93" s="242">
        <v>12.005553698763203</v>
      </c>
      <c r="AL93" s="242">
        <v>29.056925825326772</v>
      </c>
      <c r="AM93" s="240">
        <v>3.689338621622305</v>
      </c>
      <c r="AN93" s="240">
        <v>14.415668493169361</v>
      </c>
      <c r="AO93" s="240">
        <v>5.2776397899137057</v>
      </c>
      <c r="AP93" s="240">
        <v>0.11250552609386757</v>
      </c>
      <c r="AQ93" s="240">
        <v>6.5889729869868248</v>
      </c>
      <c r="AR93" s="240">
        <v>1.3575729911792103</v>
      </c>
      <c r="AS93" s="240">
        <v>8.9199245277086838</v>
      </c>
      <c r="AT93" s="240">
        <v>1.8934940955641024</v>
      </c>
      <c r="AU93" s="240">
        <v>6.12458052569096</v>
      </c>
      <c r="AV93" s="240">
        <v>0.94304434525510261</v>
      </c>
      <c r="AW93" s="240">
        <v>6.0526226710150999</v>
      </c>
      <c r="AX93" s="240">
        <v>0.7997265454491429</v>
      </c>
      <c r="AY93" s="240">
        <v>2.7265194757014677</v>
      </c>
      <c r="AZ93" s="240">
        <v>1.7190266893183206</v>
      </c>
      <c r="BA93" s="240">
        <v>29.85888839468857</v>
      </c>
      <c r="BB93" s="240">
        <v>11.412032424117404</v>
      </c>
      <c r="BC93" s="240">
        <v>7.0706286058653847</v>
      </c>
    </row>
    <row r="94" spans="1:55" s="246" customFormat="1" x14ac:dyDescent="0.3">
      <c r="A94" s="238" t="s">
        <v>286</v>
      </c>
      <c r="B94" s="238" t="s">
        <v>286</v>
      </c>
      <c r="C94" s="261" t="s">
        <v>307</v>
      </c>
      <c r="D94" s="240">
        <v>76.788723418778915</v>
      </c>
      <c r="E94" s="240">
        <v>1.815721904663322E-2</v>
      </c>
      <c r="F94" s="240">
        <v>13.167987668721452</v>
      </c>
      <c r="G94" s="240">
        <v>1.0786655226022277</v>
      </c>
      <c r="H94" s="240">
        <v>5.0371387811035236E-2</v>
      </c>
      <c r="I94" s="240">
        <v>2.5282049584887105E-2</v>
      </c>
      <c r="J94" s="240">
        <v>0.50538211892822693</v>
      </c>
      <c r="K94" s="240">
        <v>2.9699633368010523</v>
      </c>
      <c r="L94" s="240">
        <v>5.3704872896722771</v>
      </c>
      <c r="M94" s="240">
        <v>2.4979988053301889E-2</v>
      </c>
      <c r="N94" s="240">
        <v>100.00000000000001</v>
      </c>
      <c r="O94" s="241">
        <v>35.075407923640398</v>
      </c>
      <c r="P94" s="242">
        <v>65.981098841191212</v>
      </c>
      <c r="Q94" s="243">
        <v>22034.157995727008</v>
      </c>
      <c r="R94" s="243">
        <v>152.47604104645413</v>
      </c>
      <c r="S94" s="243">
        <v>69684.990742873924</v>
      </c>
      <c r="T94" s="243">
        <v>358987.28198279144</v>
      </c>
      <c r="U94" s="243">
        <v>109.01266786460944</v>
      </c>
      <c r="V94" s="243">
        <v>44580.414991569574</v>
      </c>
      <c r="W94" s="243">
        <v>3611.9660039800378</v>
      </c>
      <c r="X94" s="240">
        <v>7.6436466581125213</v>
      </c>
      <c r="Y94" s="243">
        <v>108.94331427979932</v>
      </c>
      <c r="Z94" s="242">
        <v>0.17429675596833616</v>
      </c>
      <c r="AA94" s="243">
        <v>390.12639859646788</v>
      </c>
      <c r="AB94" s="243">
        <v>8384.4671071871162</v>
      </c>
      <c r="AC94" s="242">
        <v>14.10042566592379</v>
      </c>
      <c r="AD94" s="242">
        <v>220.06067646377414</v>
      </c>
      <c r="AE94" s="242">
        <v>8.5468257325316994</v>
      </c>
      <c r="AF94" s="242">
        <v>54.496037880635633</v>
      </c>
      <c r="AG94" s="243">
        <v>45.928893650609929</v>
      </c>
      <c r="AH94" s="242">
        <v>14.615272565905784</v>
      </c>
      <c r="AI94" s="240">
        <v>10.36908537369276</v>
      </c>
      <c r="AJ94" s="243">
        <v>169.97204928264009</v>
      </c>
      <c r="AK94" s="242">
        <v>11.649282137185983</v>
      </c>
      <c r="AL94" s="242">
        <v>29.352109951659397</v>
      </c>
      <c r="AM94" s="240">
        <v>3.7119772270313538</v>
      </c>
      <c r="AN94" s="240">
        <v>13.92968398522649</v>
      </c>
      <c r="AO94" s="240">
        <v>5.6330562568572189</v>
      </c>
      <c r="AP94" s="240">
        <v>0.10378277034095711</v>
      </c>
      <c r="AQ94" s="240">
        <v>6.6603319995261332</v>
      </c>
      <c r="AR94" s="240">
        <v>1.4338826196660297</v>
      </c>
      <c r="AS94" s="240">
        <v>9.2869428452372222</v>
      </c>
      <c r="AT94" s="240">
        <v>2.0267532940734467</v>
      </c>
      <c r="AU94" s="240">
        <v>6.0844817507930742</v>
      </c>
      <c r="AV94" s="240">
        <v>0.92388429414784079</v>
      </c>
      <c r="AW94" s="240">
        <v>6.2624820336455675</v>
      </c>
      <c r="AX94" s="240">
        <v>0.91225695716021216</v>
      </c>
      <c r="AY94" s="240">
        <v>2.70137844037757</v>
      </c>
      <c r="AZ94" s="240">
        <v>1.8586247792581712</v>
      </c>
      <c r="BA94" s="240">
        <v>29.769707566024085</v>
      </c>
      <c r="BB94" s="240">
        <v>11.446020953856419</v>
      </c>
      <c r="BC94" s="240">
        <v>6.9729631692694936</v>
      </c>
    </row>
    <row r="95" spans="1:55" s="246" customFormat="1" x14ac:dyDescent="0.3">
      <c r="A95" s="238" t="s">
        <v>287</v>
      </c>
      <c r="B95" s="238" t="s">
        <v>287</v>
      </c>
      <c r="C95" s="261" t="s">
        <v>307</v>
      </c>
      <c r="D95" s="240">
        <v>76.987201859125804</v>
      </c>
      <c r="E95" s="240">
        <v>3.0152624376450228E-2</v>
      </c>
      <c r="F95" s="240">
        <v>13.362581292320298</v>
      </c>
      <c r="G95" s="240">
        <v>1.0544887114793589</v>
      </c>
      <c r="H95" s="240">
        <v>3.7128929113572094E-2</v>
      </c>
      <c r="I95" s="240">
        <v>4.0311509226952022E-2</v>
      </c>
      <c r="J95" s="240">
        <v>0.62510066693869992</v>
      </c>
      <c r="K95" s="240">
        <v>3.2733161284783381</v>
      </c>
      <c r="L95" s="240">
        <v>4.5798413435585887</v>
      </c>
      <c r="M95" s="240">
        <v>9.8769353819432408E-3</v>
      </c>
      <c r="N95" s="240">
        <v>100.00000000000003</v>
      </c>
      <c r="O95" s="241">
        <v>36.205671315383064</v>
      </c>
      <c r="P95" s="242">
        <v>37.157135328712023</v>
      </c>
      <c r="Q95" s="243">
        <v>24284.73235718079</v>
      </c>
      <c r="R95" s="243">
        <v>243.11871214774766</v>
      </c>
      <c r="S95" s="243">
        <v>70714.780198959023</v>
      </c>
      <c r="T95" s="243">
        <v>359915.16869141313</v>
      </c>
      <c r="U95" s="243">
        <v>43.102946006800302</v>
      </c>
      <c r="V95" s="243">
        <v>38017.262992879841</v>
      </c>
      <c r="W95" s="243">
        <v>4467.594466610888</v>
      </c>
      <c r="X95" s="240">
        <v>6.5084351558692166</v>
      </c>
      <c r="Y95" s="243">
        <v>180.91574625870138</v>
      </c>
      <c r="Z95" s="242">
        <v>0.29149700206791607</v>
      </c>
      <c r="AA95" s="243">
        <v>287.56355598461585</v>
      </c>
      <c r="AB95" s="243">
        <v>8196.5407543290567</v>
      </c>
      <c r="AC95" s="242">
        <v>7.3014564560250772</v>
      </c>
      <c r="AD95" s="242">
        <v>201.72693938801433</v>
      </c>
      <c r="AE95" s="242">
        <v>29.606966747019193</v>
      </c>
      <c r="AF95" s="242">
        <v>43.186238897819472</v>
      </c>
      <c r="AG95" s="243">
        <v>58.198053038555038</v>
      </c>
      <c r="AH95" s="242">
        <v>10.559798151572624</v>
      </c>
      <c r="AI95" s="240">
        <v>6.17742148843928</v>
      </c>
      <c r="AJ95" s="243">
        <v>928.44438793632821</v>
      </c>
      <c r="AK95" s="242">
        <v>25.923301399041339</v>
      </c>
      <c r="AL95" s="242">
        <v>56.308852195489919</v>
      </c>
      <c r="AM95" s="240">
        <v>6.5399122566898615</v>
      </c>
      <c r="AN95" s="240">
        <v>25.61224725569669</v>
      </c>
      <c r="AO95" s="240">
        <v>6.4895817952639128</v>
      </c>
      <c r="AP95" s="240">
        <v>0.3933685131100822</v>
      </c>
      <c r="AQ95" s="240">
        <v>7.0966887618079335</v>
      </c>
      <c r="AR95" s="240">
        <v>1.2562979364169267</v>
      </c>
      <c r="AS95" s="240">
        <v>7.3118108412390992</v>
      </c>
      <c r="AT95" s="240">
        <v>1.5062070259875275</v>
      </c>
      <c r="AU95" s="240">
        <v>3.8742729039646249</v>
      </c>
      <c r="AV95" s="240">
        <v>0.66295680542728885</v>
      </c>
      <c r="AW95" s="240">
        <v>4.0696219860848588</v>
      </c>
      <c r="AX95" s="240">
        <v>0.58101006206411776</v>
      </c>
      <c r="AY95" s="240">
        <v>2.8493603471643354</v>
      </c>
      <c r="AZ95" s="240">
        <v>1.0674913593336941</v>
      </c>
      <c r="BA95" s="240">
        <v>33.477097296773408</v>
      </c>
      <c r="BB95" s="240">
        <v>15.615718612181981</v>
      </c>
      <c r="BC95" s="240">
        <v>4.6488524653203678</v>
      </c>
    </row>
    <row r="96" spans="1:55" s="246" customFormat="1" x14ac:dyDescent="0.3">
      <c r="A96" s="238" t="s">
        <v>288</v>
      </c>
      <c r="B96" s="238" t="s">
        <v>288</v>
      </c>
      <c r="C96" s="261" t="s">
        <v>307</v>
      </c>
      <c r="D96" s="247">
        <v>76.969477700383038</v>
      </c>
      <c r="E96" s="247">
        <v>2.3036280599555974E-2</v>
      </c>
      <c r="F96" s="247">
        <v>12.665055130982132</v>
      </c>
      <c r="G96" s="247">
        <v>1.0688456306027394</v>
      </c>
      <c r="H96" s="247">
        <v>4.6903202441577932E-2</v>
      </c>
      <c r="I96" s="247">
        <v>2.5863952338380635E-2</v>
      </c>
      <c r="J96" s="247">
        <v>0.56073142535493714</v>
      </c>
      <c r="K96" s="247">
        <v>2.8549199675175383</v>
      </c>
      <c r="L96" s="247">
        <v>5.7628230041015298</v>
      </c>
      <c r="M96" s="247">
        <v>2.234370567857823E-2</v>
      </c>
      <c r="N96" s="247">
        <v>100.00000000000001</v>
      </c>
      <c r="O96" s="248">
        <v>37.268324757057734</v>
      </c>
      <c r="P96" s="249">
        <v>58.751588919614136</v>
      </c>
      <c r="Q96" s="250">
        <v>21180.651239012615</v>
      </c>
      <c r="R96" s="250">
        <v>155.98549655277361</v>
      </c>
      <c r="S96" s="250">
        <v>67023.471753157442</v>
      </c>
      <c r="T96" s="250">
        <v>359832.30824929068</v>
      </c>
      <c r="U96" s="250">
        <v>97.50793158131539</v>
      </c>
      <c r="V96" s="250">
        <v>47837.1937570468</v>
      </c>
      <c r="W96" s="250">
        <v>4007.5474970117357</v>
      </c>
      <c r="X96" s="247">
        <v>8.5346074631186308</v>
      </c>
      <c r="Y96" s="250">
        <v>138.21768359733585</v>
      </c>
      <c r="Z96" s="249">
        <v>0.15906508014018467</v>
      </c>
      <c r="AA96" s="250">
        <v>363.26530291002109</v>
      </c>
      <c r="AB96" s="250">
        <v>8308.1370866750931</v>
      </c>
      <c r="AC96" s="249">
        <v>13.467729771896751</v>
      </c>
      <c r="AD96" s="249">
        <v>180.08832069637296</v>
      </c>
      <c r="AE96" s="249">
        <v>11.155574344931168</v>
      </c>
      <c r="AF96" s="249">
        <v>50.728347714452582</v>
      </c>
      <c r="AG96" s="250">
        <v>47.082340239040064</v>
      </c>
      <c r="AH96" s="249">
        <v>13.446622205556196</v>
      </c>
      <c r="AI96" s="247">
        <v>9.1370285250009999</v>
      </c>
      <c r="AJ96" s="250">
        <v>260.13589896817655</v>
      </c>
      <c r="AK96" s="249">
        <v>13.123677660896279</v>
      </c>
      <c r="AL96" s="249">
        <v>29.532201501270233</v>
      </c>
      <c r="AM96" s="247">
        <v>3.7596072211566165</v>
      </c>
      <c r="AN96" s="247">
        <v>15.163253168417013</v>
      </c>
      <c r="AO96" s="247">
        <v>5.8691594739853263</v>
      </c>
      <c r="AP96" s="247">
        <v>0.24132460689914059</v>
      </c>
      <c r="AQ96" s="247">
        <v>7.037583526554843</v>
      </c>
      <c r="AR96" s="247">
        <v>1.3780845166409856</v>
      </c>
      <c r="AS96" s="247">
        <v>8.7690012990502311</v>
      </c>
      <c r="AT96" s="247">
        <v>1.9223583446265604</v>
      </c>
      <c r="AU96" s="247">
        <v>6.0445085017261926</v>
      </c>
      <c r="AV96" s="247">
        <v>0.87476210648210773</v>
      </c>
      <c r="AW96" s="247">
        <v>5.6075092854247348</v>
      </c>
      <c r="AX96" s="247">
        <v>0.88709223397892434</v>
      </c>
      <c r="AY96" s="247">
        <v>3.0041823963508913</v>
      </c>
      <c r="AZ96" s="247">
        <v>1.6780748477054637</v>
      </c>
      <c r="BA96" s="247">
        <v>29.191024105759602</v>
      </c>
      <c r="BB96" s="247">
        <v>12.02704986407179</v>
      </c>
      <c r="BC96" s="247">
        <v>7.2790861050184761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V111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F8" sqref="F8"/>
    </sheetView>
  </sheetViews>
  <sheetFormatPr defaultRowHeight="14.4" x14ac:dyDescent="0.3"/>
  <cols>
    <col min="1" max="1" width="16.6640625" customWidth="1"/>
    <col min="3" max="3" width="12.44140625" customWidth="1"/>
    <col min="4" max="4" width="23.109375" customWidth="1"/>
    <col min="5" max="7" width="14.6640625" customWidth="1"/>
  </cols>
  <sheetData>
    <row r="1" spans="1:48" s="53" customFormat="1" ht="29.25" customHeight="1" x14ac:dyDescent="0.3">
      <c r="A1" s="53" t="s">
        <v>173</v>
      </c>
      <c r="B1" s="54" t="s">
        <v>1</v>
      </c>
      <c r="C1" s="54" t="s">
        <v>100</v>
      </c>
      <c r="D1" s="55" t="s">
        <v>2</v>
      </c>
      <c r="E1" s="55" t="s">
        <v>3</v>
      </c>
      <c r="F1" s="55" t="s">
        <v>4</v>
      </c>
      <c r="G1" s="54" t="s">
        <v>174</v>
      </c>
      <c r="H1" s="56" t="s">
        <v>16</v>
      </c>
      <c r="I1" s="56" t="s">
        <v>17</v>
      </c>
      <c r="J1" s="56" t="s">
        <v>18</v>
      </c>
      <c r="K1" s="56" t="s">
        <v>19</v>
      </c>
      <c r="L1" s="56" t="s">
        <v>20</v>
      </c>
      <c r="M1" s="56" t="s">
        <v>21</v>
      </c>
      <c r="N1" s="56" t="s">
        <v>22</v>
      </c>
      <c r="O1" s="56" t="s">
        <v>23</v>
      </c>
      <c r="P1" s="56" t="s">
        <v>24</v>
      </c>
      <c r="Q1" s="56" t="s">
        <v>25</v>
      </c>
      <c r="R1" s="56" t="s">
        <v>26</v>
      </c>
      <c r="S1" s="56" t="s">
        <v>27</v>
      </c>
      <c r="T1" s="56" t="s">
        <v>28</v>
      </c>
      <c r="U1" s="56" t="s">
        <v>29</v>
      </c>
      <c r="V1" s="56" t="s">
        <v>30</v>
      </c>
      <c r="W1" s="56" t="s">
        <v>31</v>
      </c>
      <c r="X1" s="56" t="s">
        <v>32</v>
      </c>
      <c r="Y1" s="56" t="s">
        <v>33</v>
      </c>
      <c r="Z1" s="56" t="s">
        <v>34</v>
      </c>
      <c r="AA1" s="56" t="s">
        <v>35</v>
      </c>
      <c r="AB1" s="56" t="s">
        <v>36</v>
      </c>
      <c r="AC1" s="56" t="s">
        <v>37</v>
      </c>
      <c r="AD1" s="56" t="s">
        <v>38</v>
      </c>
      <c r="AE1" s="56" t="s">
        <v>39</v>
      </c>
      <c r="AF1" s="56" t="s">
        <v>40</v>
      </c>
      <c r="AG1" s="56" t="s">
        <v>41</v>
      </c>
      <c r="AH1" s="56" t="s">
        <v>42</v>
      </c>
      <c r="AI1" s="56" t="s">
        <v>43</v>
      </c>
      <c r="AJ1" s="56" t="s">
        <v>44</v>
      </c>
      <c r="AK1" s="56" t="s">
        <v>45</v>
      </c>
      <c r="AL1" s="56" t="s">
        <v>46</v>
      </c>
      <c r="AM1" s="56" t="s">
        <v>47</v>
      </c>
      <c r="AN1" s="56" t="s">
        <v>48</v>
      </c>
      <c r="AO1" s="56" t="s">
        <v>49</v>
      </c>
      <c r="AP1" s="56" t="s">
        <v>50</v>
      </c>
      <c r="AQ1" s="56" t="s">
        <v>51</v>
      </c>
      <c r="AR1" s="56" t="s">
        <v>52</v>
      </c>
      <c r="AS1" s="56" t="s">
        <v>53</v>
      </c>
      <c r="AT1" s="56" t="s">
        <v>54</v>
      </c>
      <c r="AU1" s="56" t="s">
        <v>55</v>
      </c>
      <c r="AV1" s="56" t="s">
        <v>56</v>
      </c>
    </row>
    <row r="2" spans="1:48" s="53" customFormat="1" ht="15.6" customHeight="1" x14ac:dyDescent="0.3">
      <c r="B2" s="54"/>
      <c r="C2" s="54"/>
      <c r="D2" s="55"/>
      <c r="E2" s="55"/>
      <c r="F2" s="55"/>
      <c r="G2" s="54"/>
      <c r="H2" s="54" t="s">
        <v>382</v>
      </c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56"/>
      <c r="AN2" s="56"/>
      <c r="AO2" s="56"/>
      <c r="AP2" s="56"/>
      <c r="AQ2" s="56"/>
      <c r="AR2" s="56"/>
      <c r="AS2" s="56"/>
      <c r="AT2" s="56"/>
      <c r="AU2" s="56"/>
      <c r="AV2" s="56"/>
    </row>
    <row r="3" spans="1:48" s="37" customFormat="1" ht="16.5" customHeight="1" x14ac:dyDescent="0.3">
      <c r="A3" s="37" t="s">
        <v>176</v>
      </c>
      <c r="B3" s="35">
        <v>210804</v>
      </c>
      <c r="C3" s="35" t="s">
        <v>175</v>
      </c>
      <c r="D3" s="36" t="s">
        <v>90</v>
      </c>
      <c r="E3" s="36" t="s">
        <v>91</v>
      </c>
      <c r="F3" s="36" t="s">
        <v>92</v>
      </c>
      <c r="G3" s="37" t="s">
        <v>177</v>
      </c>
      <c r="H3" s="39">
        <v>29.534014779081772</v>
      </c>
      <c r="I3" s="39">
        <v>5.7119127937447915</v>
      </c>
      <c r="J3" s="40">
        <v>31363.653181681246</v>
      </c>
      <c r="K3" s="40">
        <v>619.16826162866664</v>
      </c>
      <c r="L3" s="40">
        <v>64516.729329611895</v>
      </c>
      <c r="M3" s="40">
        <v>352791.50372547889</v>
      </c>
      <c r="N3" s="40">
        <v>103.77828056065958</v>
      </c>
      <c r="O3" s="40">
        <v>22044.804359750724</v>
      </c>
      <c r="P3" s="40">
        <v>12131.399109549375</v>
      </c>
      <c r="Q3" s="38">
        <v>5.8502248191005988</v>
      </c>
      <c r="R3" s="40">
        <v>1510.7902478551705</v>
      </c>
      <c r="S3" s="39">
        <v>3.8988940198796844</v>
      </c>
      <c r="T3" s="40">
        <v>821.93736886267334</v>
      </c>
      <c r="U3" s="40">
        <v>25497.536091383066</v>
      </c>
      <c r="V3" s="39">
        <v>1.3289678604928994</v>
      </c>
      <c r="W3" s="39">
        <v>65.868293111373774</v>
      </c>
      <c r="X3" s="39">
        <v>94.185451887275448</v>
      </c>
      <c r="Y3" s="39">
        <v>94.303693185109864</v>
      </c>
      <c r="Z3" s="40">
        <v>513.10767482274912</v>
      </c>
      <c r="AA3" s="39">
        <v>62.944638722151211</v>
      </c>
      <c r="AB3" s="38">
        <v>1.0186636858979352</v>
      </c>
      <c r="AC3" s="40">
        <v>544.57509429487709</v>
      </c>
      <c r="AD3" s="39">
        <v>55.429469594244758</v>
      </c>
      <c r="AE3" s="39">
        <v>120.75789279354066</v>
      </c>
      <c r="AF3" s="38">
        <v>14.651872610099279</v>
      </c>
      <c r="AG3" s="38">
        <v>60.943803394850107</v>
      </c>
      <c r="AH3" s="38">
        <v>14.015262530766481</v>
      </c>
      <c r="AI3" s="38">
        <v>2.7823056560872748</v>
      </c>
      <c r="AJ3" s="38">
        <v>15.565291319500293</v>
      </c>
      <c r="AK3" s="38">
        <v>2.5485659220281875</v>
      </c>
      <c r="AL3" s="38">
        <v>16.033317991102233</v>
      </c>
      <c r="AM3" s="38">
        <v>3.4275497508953259</v>
      </c>
      <c r="AN3" s="38">
        <v>10.163578202739233</v>
      </c>
      <c r="AO3" s="38">
        <v>1.5110064011253985</v>
      </c>
      <c r="AP3" s="38">
        <v>10.688516178582345</v>
      </c>
      <c r="AQ3" s="38">
        <v>1.5719588730106422</v>
      </c>
      <c r="AR3" s="38">
        <v>13.659850977742133</v>
      </c>
      <c r="AS3" s="38">
        <v>3.8616872510081461</v>
      </c>
      <c r="AT3" s="38">
        <v>5.6535404223375947</v>
      </c>
      <c r="AU3" s="38">
        <v>7.3577552396107491</v>
      </c>
      <c r="AV3" s="38">
        <v>2.3226348880662133</v>
      </c>
    </row>
    <row r="4" spans="1:48" s="37" customFormat="1" ht="16.5" customHeight="1" x14ac:dyDescent="0.3">
      <c r="A4" s="37" t="s">
        <v>176</v>
      </c>
      <c r="B4" s="35">
        <v>210804</v>
      </c>
      <c r="C4" s="35" t="s">
        <v>178</v>
      </c>
      <c r="D4" s="36" t="s">
        <v>90</v>
      </c>
      <c r="E4" s="36" t="s">
        <v>91</v>
      </c>
      <c r="F4" s="36" t="s">
        <v>92</v>
      </c>
      <c r="G4" s="37" t="s">
        <v>177</v>
      </c>
      <c r="H4" s="39">
        <v>27.634504607584535</v>
      </c>
      <c r="I4" s="39">
        <v>5.6781002604646105</v>
      </c>
      <c r="J4" s="40">
        <v>30682.308873389458</v>
      </c>
      <c r="K4" s="40">
        <v>621.91205998119017</v>
      </c>
      <c r="L4" s="40">
        <v>64554.81966472933</v>
      </c>
      <c r="M4" s="40">
        <v>353468.13128134748</v>
      </c>
      <c r="N4" s="40">
        <v>114.9098631800841</v>
      </c>
      <c r="O4" s="40">
        <v>21746.715720624445</v>
      </c>
      <c r="P4" s="40">
        <v>12149.614072904511</v>
      </c>
      <c r="Q4" s="38">
        <v>5.413384533347724</v>
      </c>
      <c r="R4" s="40">
        <v>1492.4677252189836</v>
      </c>
      <c r="S4" s="39">
        <v>3.9153012787222576</v>
      </c>
      <c r="T4" s="40">
        <v>818.67204127838238</v>
      </c>
      <c r="U4" s="40">
        <v>25293.400423726314</v>
      </c>
      <c r="V4" s="39">
        <v>1.482953734842041</v>
      </c>
      <c r="W4" s="39">
        <v>64.607846799447842</v>
      </c>
      <c r="X4" s="39">
        <v>93.856260342317768</v>
      </c>
      <c r="Y4" s="39">
        <v>94.551465187562457</v>
      </c>
      <c r="Z4" s="40">
        <v>510.00498156538708</v>
      </c>
      <c r="AA4" s="39">
        <v>61.737248232063536</v>
      </c>
      <c r="AB4" s="38">
        <v>1.1508252930730605</v>
      </c>
      <c r="AC4" s="40">
        <v>548.66472250813035</v>
      </c>
      <c r="AD4" s="39">
        <v>55.688484313563897</v>
      </c>
      <c r="AE4" s="39">
        <v>121.05611791886332</v>
      </c>
      <c r="AF4" s="38">
        <v>14.522138626092405</v>
      </c>
      <c r="AG4" s="38">
        <v>60.754537289947443</v>
      </c>
      <c r="AH4" s="38">
        <v>14.375266854773336</v>
      </c>
      <c r="AI4" s="38">
        <v>2.732540197188309</v>
      </c>
      <c r="AJ4" s="38">
        <v>15.006958195579498</v>
      </c>
      <c r="AK4" s="38">
        <v>2.4667722105407779</v>
      </c>
      <c r="AL4" s="38">
        <v>16.351647908141608</v>
      </c>
      <c r="AM4" s="38">
        <v>3.4269468782424957</v>
      </c>
      <c r="AN4" s="38">
        <v>10.430128217039963</v>
      </c>
      <c r="AO4" s="38">
        <v>1.5270255473414065</v>
      </c>
      <c r="AP4" s="38">
        <v>10.292402984166655</v>
      </c>
      <c r="AQ4" s="38">
        <v>1.5053769713396465</v>
      </c>
      <c r="AR4" s="38">
        <v>13.719808865248265</v>
      </c>
      <c r="AS4" s="38">
        <v>3.9344947515795363</v>
      </c>
      <c r="AT4" s="38">
        <v>5.6780352010604025</v>
      </c>
      <c r="AU4" s="38">
        <v>7.4325308425821435</v>
      </c>
      <c r="AV4" s="38">
        <v>2.4178059519632389</v>
      </c>
    </row>
    <row r="5" spans="1:48" s="37" customFormat="1" ht="16.5" customHeight="1" x14ac:dyDescent="0.3">
      <c r="A5" s="37" t="s">
        <v>176</v>
      </c>
      <c r="B5" s="35">
        <v>210804</v>
      </c>
      <c r="C5" s="35" t="s">
        <v>179</v>
      </c>
      <c r="D5" s="36" t="s">
        <v>90</v>
      </c>
      <c r="E5" s="36" t="s">
        <v>91</v>
      </c>
      <c r="F5" s="36" t="s">
        <v>92</v>
      </c>
      <c r="G5" s="37" t="s">
        <v>177</v>
      </c>
      <c r="H5" s="39">
        <v>28.583858731283403</v>
      </c>
      <c r="I5" s="39">
        <v>5.298221731782446</v>
      </c>
      <c r="J5" s="40">
        <v>30991.493963471472</v>
      </c>
      <c r="K5" s="40">
        <v>630.76188526800377</v>
      </c>
      <c r="L5" s="40">
        <v>64963.391427713024</v>
      </c>
      <c r="M5" s="40">
        <v>352649.75900490338</v>
      </c>
      <c r="N5" s="40">
        <v>109.94200738258493</v>
      </c>
      <c r="O5" s="40">
        <v>21809.828708950739</v>
      </c>
      <c r="P5" s="40">
        <v>12169.357602716953</v>
      </c>
      <c r="Q5" s="38">
        <v>5.502643614977047</v>
      </c>
      <c r="R5" s="40">
        <v>1531.3635859453304</v>
      </c>
      <c r="S5" s="39">
        <v>3.8922085910943935</v>
      </c>
      <c r="T5" s="40">
        <v>824.07614785445503</v>
      </c>
      <c r="U5" s="40">
        <v>25591.087771727722</v>
      </c>
      <c r="V5" s="39">
        <v>1.5504036196905397</v>
      </c>
      <c r="W5" s="39">
        <v>66.132880294824119</v>
      </c>
      <c r="X5" s="39">
        <v>94.941392046404047</v>
      </c>
      <c r="Y5" s="39">
        <v>95.869335965399515</v>
      </c>
      <c r="Z5" s="40">
        <v>520.88331979424231</v>
      </c>
      <c r="AA5" s="39">
        <v>63.479968840274289</v>
      </c>
      <c r="AB5" s="38">
        <v>1.1063240334606976</v>
      </c>
      <c r="AC5" s="40">
        <v>553.84128865621562</v>
      </c>
      <c r="AD5" s="39">
        <v>56.115189806654314</v>
      </c>
      <c r="AE5" s="39">
        <v>122.57382598541419</v>
      </c>
      <c r="AF5" s="38">
        <v>14.824624480767303</v>
      </c>
      <c r="AG5" s="38">
        <v>63.043074081379139</v>
      </c>
      <c r="AH5" s="38">
        <v>14.515921703214074</v>
      </c>
      <c r="AI5" s="38">
        <v>2.7806564495659001</v>
      </c>
      <c r="AJ5" s="38">
        <v>15.954050646168735</v>
      </c>
      <c r="AK5" s="38">
        <v>2.4033975857583281</v>
      </c>
      <c r="AL5" s="38">
        <v>16.858989401705674</v>
      </c>
      <c r="AM5" s="38">
        <v>3.440634095354095</v>
      </c>
      <c r="AN5" s="38">
        <v>10.765547625450248</v>
      </c>
      <c r="AO5" s="38">
        <v>1.527466711678275</v>
      </c>
      <c r="AP5" s="38">
        <v>10.427133569103908</v>
      </c>
      <c r="AQ5" s="38">
        <v>1.5433307805783916</v>
      </c>
      <c r="AR5" s="38">
        <v>13.655219652874916</v>
      </c>
      <c r="AS5" s="38">
        <v>3.9734414434700382</v>
      </c>
      <c r="AT5" s="38">
        <v>5.771927824577598</v>
      </c>
      <c r="AU5" s="38">
        <v>7.5828707034277167</v>
      </c>
      <c r="AV5" s="38">
        <v>2.3625251177032425</v>
      </c>
    </row>
    <row r="6" spans="1:48" s="37" customFormat="1" ht="16.5" customHeight="1" x14ac:dyDescent="0.3">
      <c r="A6" s="37" t="s">
        <v>176</v>
      </c>
      <c r="B6" s="35">
        <v>210804</v>
      </c>
      <c r="C6" s="35" t="s">
        <v>180</v>
      </c>
      <c r="D6" s="36" t="s">
        <v>90</v>
      </c>
      <c r="E6" s="36" t="s">
        <v>91</v>
      </c>
      <c r="F6" s="36" t="s">
        <v>92</v>
      </c>
      <c r="G6" s="37" t="s">
        <v>177</v>
      </c>
      <c r="H6" s="39">
        <v>28.620680852611471</v>
      </c>
      <c r="I6" s="39">
        <v>6.1605978571218474</v>
      </c>
      <c r="J6" s="40">
        <v>31082.105079871293</v>
      </c>
      <c r="K6" s="40">
        <v>610.45323503950931</v>
      </c>
      <c r="L6" s="40">
        <v>64109.473340201286</v>
      </c>
      <c r="M6" s="40">
        <v>353576.70973926585</v>
      </c>
      <c r="N6" s="40">
        <v>107.5974268971903</v>
      </c>
      <c r="O6" s="40">
        <v>21995.854029562157</v>
      </c>
      <c r="P6" s="40">
        <v>12110.659763363496</v>
      </c>
      <c r="Q6" s="38">
        <v>5.7772616801835861</v>
      </c>
      <c r="R6" s="40">
        <v>1473.6524738108453</v>
      </c>
      <c r="S6" s="39">
        <v>3.9212550445061836</v>
      </c>
      <c r="T6" s="40">
        <v>816.70546446436811</v>
      </c>
      <c r="U6" s="40">
        <v>25211.348189585635</v>
      </c>
      <c r="V6" s="39">
        <v>1.2674029927683974</v>
      </c>
      <c r="W6" s="39">
        <v>64.41317574138148</v>
      </c>
      <c r="X6" s="39">
        <v>93.128991832896659</v>
      </c>
      <c r="Y6" s="39">
        <v>93.008953093366642</v>
      </c>
      <c r="Z6" s="40">
        <v>502.65420883325476</v>
      </c>
      <c r="AA6" s="39">
        <v>61.28396483104207</v>
      </c>
      <c r="AB6" s="38">
        <v>1.0500161193048392</v>
      </c>
      <c r="AC6" s="40">
        <v>539.33414174075313</v>
      </c>
      <c r="AD6" s="39">
        <v>54.997477209238895</v>
      </c>
      <c r="AE6" s="39">
        <v>119.26157547059344</v>
      </c>
      <c r="AF6" s="38">
        <v>14.361443461498709</v>
      </c>
      <c r="AG6" s="38">
        <v>58.80114025076773</v>
      </c>
      <c r="AH6" s="38">
        <v>13.865625917017113</v>
      </c>
      <c r="AI6" s="38">
        <v>2.7363827352915919</v>
      </c>
      <c r="AJ6" s="38">
        <v>14.684786739757918</v>
      </c>
      <c r="AK6" s="38">
        <v>2.6249046467061619</v>
      </c>
      <c r="AL6" s="38">
        <v>15.556192436121302</v>
      </c>
      <c r="AM6" s="38">
        <v>3.4139082042450091</v>
      </c>
      <c r="AN6" s="38">
        <v>9.8494608656374663</v>
      </c>
      <c r="AO6" s="38">
        <v>1.5097582984087916</v>
      </c>
      <c r="AP6" s="38">
        <v>10.567331896262418</v>
      </c>
      <c r="AQ6" s="38">
        <v>1.5358866586136124</v>
      </c>
      <c r="AR6" s="38">
        <v>13.721586633640872</v>
      </c>
      <c r="AS6" s="38">
        <v>3.821100798935706</v>
      </c>
      <c r="AT6" s="38">
        <v>5.5617354501009686</v>
      </c>
      <c r="AU6" s="38">
        <v>7.2118335399164302</v>
      </c>
      <c r="AV6" s="38">
        <v>2.3713110536790349</v>
      </c>
    </row>
    <row r="7" spans="1:48" s="37" customFormat="1" ht="16.5" customHeight="1" x14ac:dyDescent="0.3">
      <c r="A7" s="37" t="s">
        <v>176</v>
      </c>
      <c r="B7" s="35">
        <v>210804</v>
      </c>
      <c r="C7" s="35" t="s">
        <v>181</v>
      </c>
      <c r="D7" s="36" t="s">
        <v>90</v>
      </c>
      <c r="E7" s="36" t="s">
        <v>91</v>
      </c>
      <c r="F7" s="36" t="s">
        <v>92</v>
      </c>
      <c r="G7" s="37" t="s">
        <v>177</v>
      </c>
      <c r="H7" s="39">
        <v>29.152492312995577</v>
      </c>
      <c r="I7" s="39">
        <v>5.9005458299034901</v>
      </c>
      <c r="J7" s="40">
        <v>31067.966688933462</v>
      </c>
      <c r="K7" s="40">
        <v>609.94819085558004</v>
      </c>
      <c r="L7" s="40">
        <v>62993.281382372748</v>
      </c>
      <c r="M7" s="40">
        <v>354623.13431878213</v>
      </c>
      <c r="N7" s="40">
        <v>100.67460185478274</v>
      </c>
      <c r="O7" s="40">
        <v>21761.754985917636</v>
      </c>
      <c r="P7" s="40">
        <v>12161.684044947988</v>
      </c>
      <c r="Q7" s="38">
        <v>5.6234043701496415</v>
      </c>
      <c r="R7" s="40">
        <v>1476.1961961642064</v>
      </c>
      <c r="S7" s="39">
        <v>3.7552176858877497</v>
      </c>
      <c r="T7" s="40">
        <v>825.03789749970917</v>
      </c>
      <c r="U7" s="40">
        <v>25290.823459297488</v>
      </c>
      <c r="V7" s="39">
        <v>1.0939052057852463</v>
      </c>
      <c r="W7" s="39">
        <v>65.092979106701918</v>
      </c>
      <c r="X7" s="39">
        <v>91.070748532994358</v>
      </c>
      <c r="Y7" s="39">
        <v>91.917647475792236</v>
      </c>
      <c r="Z7" s="40">
        <v>503.26011236533998</v>
      </c>
      <c r="AA7" s="39">
        <v>61.905145188216942</v>
      </c>
      <c r="AB7" s="38">
        <v>1.0357568004656457</v>
      </c>
      <c r="AC7" s="40">
        <v>540.10746476327665</v>
      </c>
      <c r="AD7" s="39">
        <v>54.400675918062404</v>
      </c>
      <c r="AE7" s="39">
        <v>119.53763023508431</v>
      </c>
      <c r="AF7" s="38">
        <v>14.105290781964431</v>
      </c>
      <c r="AG7" s="38">
        <v>61.151955748850902</v>
      </c>
      <c r="AH7" s="38">
        <v>13.70237973300566</v>
      </c>
      <c r="AI7" s="38">
        <v>2.7217137194173828</v>
      </c>
      <c r="AJ7" s="38">
        <v>15.081978498071356</v>
      </c>
      <c r="AK7" s="38">
        <v>2.4477286645610308</v>
      </c>
      <c r="AL7" s="38">
        <v>15.857261980437936</v>
      </c>
      <c r="AM7" s="38">
        <v>3.3979462902502622</v>
      </c>
      <c r="AN7" s="38">
        <v>10.14773606627849</v>
      </c>
      <c r="AO7" s="38">
        <v>1.4875564131144505</v>
      </c>
      <c r="AP7" s="38">
        <v>10.418638273431513</v>
      </c>
      <c r="AQ7" s="38">
        <v>1.5783687103974762</v>
      </c>
      <c r="AR7" s="38">
        <v>13.45774030369601</v>
      </c>
      <c r="AS7" s="38">
        <v>4.0391185953418294</v>
      </c>
      <c r="AT7" s="38">
        <v>5.5061483662323054</v>
      </c>
      <c r="AU7" s="38">
        <v>7.2782586555007223</v>
      </c>
      <c r="AV7" s="38">
        <v>2.4415611608488184</v>
      </c>
    </row>
    <row r="8" spans="1:48" s="37" customFormat="1" ht="16.5" customHeight="1" x14ac:dyDescent="0.3">
      <c r="A8" s="37" t="s">
        <v>176</v>
      </c>
      <c r="B8" s="35">
        <v>210804</v>
      </c>
      <c r="C8" s="35" t="s">
        <v>182</v>
      </c>
      <c r="D8" s="36" t="s">
        <v>90</v>
      </c>
      <c r="E8" s="36" t="s">
        <v>91</v>
      </c>
      <c r="F8" s="36" t="s">
        <v>92</v>
      </c>
      <c r="G8" s="37" t="s">
        <v>177</v>
      </c>
      <c r="H8" s="39">
        <v>28.044849692850708</v>
      </c>
      <c r="I8" s="39">
        <v>5.5122103957142023</v>
      </c>
      <c r="J8" s="40">
        <v>30984.827855496598</v>
      </c>
      <c r="K8" s="40">
        <v>630.8295082036916</v>
      </c>
      <c r="L8" s="40">
        <v>66070.172260194304</v>
      </c>
      <c r="M8" s="40">
        <v>351643.94070810807</v>
      </c>
      <c r="N8" s="40">
        <v>118.07081144360293</v>
      </c>
      <c r="O8" s="40">
        <v>22027.335974589794</v>
      </c>
      <c r="P8" s="40">
        <v>12118.02548000571</v>
      </c>
      <c r="Q8" s="38">
        <v>5.6367644737104525</v>
      </c>
      <c r="R8" s="40">
        <v>1526.8805868223058</v>
      </c>
      <c r="S8" s="39">
        <v>4.0625267564339822</v>
      </c>
      <c r="T8" s="40">
        <v>815.78387865765922</v>
      </c>
      <c r="U8" s="40">
        <v>25496.476926172796</v>
      </c>
      <c r="V8" s="39">
        <v>1.8960150628109169</v>
      </c>
      <c r="W8" s="39">
        <v>65.38607304003294</v>
      </c>
      <c r="X8" s="39">
        <v>97.016533660657274</v>
      </c>
      <c r="Y8" s="39">
        <v>96.93619484598301</v>
      </c>
      <c r="Z8" s="40">
        <v>519.72854969276284</v>
      </c>
      <c r="AA8" s="39">
        <v>62.771505338296556</v>
      </c>
      <c r="AB8" s="38">
        <v>1.1239575841244758</v>
      </c>
      <c r="AC8" s="40">
        <v>552.7967401498978</v>
      </c>
      <c r="AD8" s="39">
        <v>56.697561519878498</v>
      </c>
      <c r="AE8" s="39">
        <v>122.21998912112866</v>
      </c>
      <c r="AF8" s="38">
        <v>15.079729244662873</v>
      </c>
      <c r="AG8" s="38">
        <v>60.557050066177617</v>
      </c>
      <c r="AH8" s="38">
        <v>14.684747285363136</v>
      </c>
      <c r="AI8" s="38">
        <v>2.7928498740095802</v>
      </c>
      <c r="AJ8" s="38">
        <v>15.487526264953289</v>
      </c>
      <c r="AK8" s="38">
        <v>2.5680621476261738</v>
      </c>
      <c r="AL8" s="38">
        <v>16.512552633326912</v>
      </c>
      <c r="AM8" s="38">
        <v>3.4552202284355826</v>
      </c>
      <c r="AN8" s="38">
        <v>10.431416843882211</v>
      </c>
      <c r="AO8" s="38">
        <v>1.5496965159650051</v>
      </c>
      <c r="AP8" s="38">
        <v>10.560602555275494</v>
      </c>
      <c r="AQ8" s="38">
        <v>1.5025333095857076</v>
      </c>
      <c r="AR8" s="38">
        <v>13.915736330571676</v>
      </c>
      <c r="AS8" s="38">
        <v>3.7693463738311559</v>
      </c>
      <c r="AT8" s="38">
        <v>5.8258920116863475</v>
      </c>
      <c r="AU8" s="38">
        <v>7.5074777638465493</v>
      </c>
      <c r="AV8" s="38">
        <v>2.3015634244572376</v>
      </c>
    </row>
    <row r="9" spans="1:48" s="37" customFormat="1" ht="16.5" customHeight="1" x14ac:dyDescent="0.3">
      <c r="A9" s="37" t="s">
        <v>176</v>
      </c>
      <c r="B9" s="35">
        <v>210804</v>
      </c>
      <c r="C9" s="35" t="s">
        <v>183</v>
      </c>
      <c r="D9" s="36" t="s">
        <v>90</v>
      </c>
      <c r="E9" s="36" t="s">
        <v>91</v>
      </c>
      <c r="F9" s="36" t="s">
        <v>92</v>
      </c>
      <c r="G9" s="37" t="s">
        <v>177</v>
      </c>
      <c r="H9" s="39">
        <v>28.733645808477814</v>
      </c>
      <c r="I9" s="39">
        <v>5.504176099591886</v>
      </c>
      <c r="J9" s="40">
        <v>31136.117820328178</v>
      </c>
      <c r="K9" s="40">
        <v>628.94013984368996</v>
      </c>
      <c r="L9" s="40">
        <v>65640.03233220843</v>
      </c>
      <c r="M9" s="40">
        <v>351811.8959684312</v>
      </c>
      <c r="N9" s="40">
        <v>102.56245535846999</v>
      </c>
      <c r="O9" s="40">
        <v>22120.619349076653</v>
      </c>
      <c r="P9" s="40">
        <v>12128.170653289892</v>
      </c>
      <c r="Q9" s="38">
        <v>5.6803703186196897</v>
      </c>
      <c r="R9" s="40">
        <v>1548.3246659472718</v>
      </c>
      <c r="S9" s="39">
        <v>3.8581675422921737</v>
      </c>
      <c r="T9" s="40">
        <v>839.47500906417542</v>
      </c>
      <c r="U9" s="40">
        <v>25570.628539859496</v>
      </c>
      <c r="V9" s="39">
        <v>1.5954335933353367</v>
      </c>
      <c r="W9" s="39">
        <v>65.903972584047992</v>
      </c>
      <c r="X9" s="39">
        <v>95.919844962639715</v>
      </c>
      <c r="Y9" s="39">
        <v>96.079425706383205</v>
      </c>
      <c r="Z9" s="40">
        <v>518.21385350200057</v>
      </c>
      <c r="AA9" s="39">
        <v>61.975966268248293</v>
      </c>
      <c r="AB9" s="38">
        <v>1.0988439867381206</v>
      </c>
      <c r="AC9" s="40">
        <v>548.80339800693196</v>
      </c>
      <c r="AD9" s="39">
        <v>56.499858142586021</v>
      </c>
      <c r="AE9" s="39">
        <v>122.22678759922063</v>
      </c>
      <c r="AF9" s="38">
        <v>14.838911582975646</v>
      </c>
      <c r="AG9" s="38">
        <v>61.876079963668673</v>
      </c>
      <c r="AH9" s="38">
        <v>14.232934099868706</v>
      </c>
      <c r="AI9" s="38">
        <v>2.8259086471883825</v>
      </c>
      <c r="AJ9" s="38">
        <v>15.274479333658091</v>
      </c>
      <c r="AK9" s="38">
        <v>2.5362037750737598</v>
      </c>
      <c r="AL9" s="38">
        <v>16.582005695628105</v>
      </c>
      <c r="AM9" s="38">
        <v>3.4973482229421342</v>
      </c>
      <c r="AN9" s="38">
        <v>10.630262920513619</v>
      </c>
      <c r="AO9" s="38">
        <v>1.5278310420057946</v>
      </c>
      <c r="AP9" s="38">
        <v>10.521869022459722</v>
      </c>
      <c r="AQ9" s="38">
        <v>1.5968283829383347</v>
      </c>
      <c r="AR9" s="38">
        <v>13.931590327477004</v>
      </c>
      <c r="AS9" s="38">
        <v>3.9312042469030932</v>
      </c>
      <c r="AT9" s="38">
        <v>5.7482170777298078</v>
      </c>
      <c r="AU9" s="38">
        <v>7.4268059314986692</v>
      </c>
      <c r="AV9" s="38">
        <v>2.410121876240094</v>
      </c>
    </row>
    <row r="10" spans="1:48" s="37" customFormat="1" ht="16.5" customHeight="1" x14ac:dyDescent="0.3">
      <c r="A10" s="37" t="s">
        <v>176</v>
      </c>
      <c r="B10" s="35">
        <v>210804</v>
      </c>
      <c r="C10" s="35" t="s">
        <v>184</v>
      </c>
      <c r="D10" s="36" t="s">
        <v>90</v>
      </c>
      <c r="E10" s="36" t="s">
        <v>91</v>
      </c>
      <c r="F10" s="36" t="s">
        <v>92</v>
      </c>
      <c r="G10" s="37" t="s">
        <v>177</v>
      </c>
      <c r="H10" s="39">
        <v>28.456147170895463</v>
      </c>
      <c r="I10" s="39">
        <v>5.8988634131881721</v>
      </c>
      <c r="J10" s="40">
        <v>30925.348724493277</v>
      </c>
      <c r="K10" s="40">
        <v>612.13718556812046</v>
      </c>
      <c r="L10" s="40">
        <v>63439.506038480809</v>
      </c>
      <c r="M10" s="40">
        <v>354416.95054292504</v>
      </c>
      <c r="N10" s="40">
        <v>115.24913118646792</v>
      </c>
      <c r="O10" s="40">
        <v>21682.635580151702</v>
      </c>
      <c r="P10" s="40">
        <v>12151.365594412806</v>
      </c>
      <c r="Q10" s="38">
        <v>5.5835092306546459</v>
      </c>
      <c r="R10" s="40">
        <v>1458.7529531503071</v>
      </c>
      <c r="S10" s="39">
        <v>3.9464130577899397</v>
      </c>
      <c r="T10" s="40">
        <v>803.11503986098796</v>
      </c>
      <c r="U10" s="40">
        <v>25228.766814401373</v>
      </c>
      <c r="V10" s="39">
        <v>1.2370301940036019</v>
      </c>
      <c r="W10" s="39">
        <v>64.623897875080857</v>
      </c>
      <c r="X10" s="39">
        <v>92.141928350424109</v>
      </c>
      <c r="Y10" s="39">
        <v>92.773483071643895</v>
      </c>
      <c r="Z10" s="40">
        <v>505.00572644876587</v>
      </c>
      <c r="AA10" s="39">
        <v>62.682022158085026</v>
      </c>
      <c r="AB10" s="38">
        <v>1.0587288747106098</v>
      </c>
      <c r="AC10" s="40">
        <v>544.07057303173519</v>
      </c>
      <c r="AD10" s="39">
        <v>54.625641526161523</v>
      </c>
      <c r="AE10" s="39">
        <v>119.59212543153177</v>
      </c>
      <c r="AF10" s="38">
        <v>14.333106131869993</v>
      </c>
      <c r="AG10" s="38">
        <v>59.914025701188095</v>
      </c>
      <c r="AH10" s="38">
        <v>14.120670456872913</v>
      </c>
      <c r="AI10" s="38">
        <v>2.6939877544447213</v>
      </c>
      <c r="AJ10" s="38">
        <v>15.288543092574303</v>
      </c>
      <c r="AK10" s="38">
        <v>2.4785313734621099</v>
      </c>
      <c r="AL10" s="38">
        <v>15.811076831614681</v>
      </c>
      <c r="AM10" s="38">
        <v>3.3614539363435454</v>
      </c>
      <c r="AN10" s="38">
        <v>9.982159600474489</v>
      </c>
      <c r="AO10" s="38">
        <v>1.5085365949991814</v>
      </c>
      <c r="AP10" s="38">
        <v>10.458766383111296</v>
      </c>
      <c r="AQ10" s="38">
        <v>1.4890534898449392</v>
      </c>
      <c r="AR10" s="38">
        <v>13.453566949533705</v>
      </c>
      <c r="AS10" s="38">
        <v>3.871230794252853</v>
      </c>
      <c r="AT10" s="38">
        <v>5.5806807870793147</v>
      </c>
      <c r="AU10" s="38">
        <v>7.3563289648438506</v>
      </c>
      <c r="AV10" s="38">
        <v>2.3326870360759284</v>
      </c>
    </row>
    <row r="11" spans="1:48" s="37" customFormat="1" ht="16.5" customHeight="1" x14ac:dyDescent="0.3">
      <c r="A11" s="37" t="s">
        <v>176</v>
      </c>
      <c r="B11" s="35">
        <v>210804</v>
      </c>
      <c r="C11" s="35" t="s">
        <v>185</v>
      </c>
      <c r="D11" s="36" t="s">
        <v>90</v>
      </c>
      <c r="E11" s="36" t="s">
        <v>91</v>
      </c>
      <c r="F11" s="36" t="s">
        <v>92</v>
      </c>
      <c r="G11" s="37" t="s">
        <v>177</v>
      </c>
      <c r="H11" s="39">
        <v>28.836944972814631</v>
      </c>
      <c r="I11" s="39">
        <v>6.0351599086564391</v>
      </c>
      <c r="J11" s="40">
        <v>31108.475039658635</v>
      </c>
      <c r="K11" s="40">
        <v>615.71316764465485</v>
      </c>
      <c r="L11" s="40">
        <v>64363.065820370815</v>
      </c>
      <c r="M11" s="40">
        <v>353250.4604941518</v>
      </c>
      <c r="N11" s="40">
        <v>105.56758199061835</v>
      </c>
      <c r="O11" s="40">
        <v>21966.740066236944</v>
      </c>
      <c r="P11" s="40">
        <v>12066.375397980684</v>
      </c>
      <c r="Q11" s="38">
        <v>5.550683733181617</v>
      </c>
      <c r="R11" s="40">
        <v>1503.7897685029454</v>
      </c>
      <c r="S11" s="39">
        <v>3.8609375286129155</v>
      </c>
      <c r="T11" s="40">
        <v>817.13904770005365</v>
      </c>
      <c r="U11" s="40">
        <v>25386.467693371833</v>
      </c>
      <c r="V11" s="39">
        <v>1.4418052630103495</v>
      </c>
      <c r="W11" s="39">
        <v>65.478142385163693</v>
      </c>
      <c r="X11" s="39">
        <v>93.978845693924669</v>
      </c>
      <c r="Y11" s="39">
        <v>94.757657887617782</v>
      </c>
      <c r="Z11" s="40">
        <v>512.496402011599</v>
      </c>
      <c r="AA11" s="39">
        <v>61.80443818346356</v>
      </c>
      <c r="AB11" s="38">
        <v>1.1365833647615924</v>
      </c>
      <c r="AC11" s="40">
        <v>544.65278342440365</v>
      </c>
      <c r="AD11" s="39">
        <v>56.024179080694701</v>
      </c>
      <c r="AE11" s="39">
        <v>120.88951662722708</v>
      </c>
      <c r="AF11" s="38">
        <v>14.542417409933087</v>
      </c>
      <c r="AG11" s="38">
        <v>60.6598940326082</v>
      </c>
      <c r="AH11" s="38">
        <v>14.04672071383753</v>
      </c>
      <c r="AI11" s="38">
        <v>2.7997250421597379</v>
      </c>
      <c r="AJ11" s="38">
        <v>15.140087047384025</v>
      </c>
      <c r="AK11" s="38">
        <v>2.5224627392563366</v>
      </c>
      <c r="AL11" s="38">
        <v>16.148440666601289</v>
      </c>
      <c r="AM11" s="38">
        <v>3.4051912270860205</v>
      </c>
      <c r="AN11" s="38">
        <v>10.458510389120752</v>
      </c>
      <c r="AO11" s="38">
        <v>1.4876759641847221</v>
      </c>
      <c r="AP11" s="38">
        <v>10.943958237422603</v>
      </c>
      <c r="AQ11" s="38">
        <v>1.4984500272755725</v>
      </c>
      <c r="AR11" s="38">
        <v>13.450451622867307</v>
      </c>
      <c r="AS11" s="38">
        <v>3.9314771091815914</v>
      </c>
      <c r="AT11" s="38">
        <v>5.6992247911473015</v>
      </c>
      <c r="AU11" s="38">
        <v>7.3579504334500454</v>
      </c>
      <c r="AV11" s="38">
        <v>2.3683842718765513</v>
      </c>
    </row>
    <row r="12" spans="1:48" s="37" customFormat="1" ht="16.5" customHeight="1" x14ac:dyDescent="0.3">
      <c r="A12" s="37" t="s">
        <v>176</v>
      </c>
      <c r="B12" s="35">
        <v>210804</v>
      </c>
      <c r="C12" s="35" t="s">
        <v>186</v>
      </c>
      <c r="D12" s="36" t="s">
        <v>90</v>
      </c>
      <c r="E12" s="36" t="s">
        <v>91</v>
      </c>
      <c r="F12" s="36" t="s">
        <v>92</v>
      </c>
      <c r="G12" s="37" t="s">
        <v>177</v>
      </c>
      <c r="H12" s="39">
        <v>28.344162578837846</v>
      </c>
      <c r="I12" s="39">
        <v>5.3999932768384742</v>
      </c>
      <c r="J12" s="40">
        <v>30958.125915925735</v>
      </c>
      <c r="K12" s="40">
        <v>625.47865172048364</v>
      </c>
      <c r="L12" s="40">
        <v>64750.488929913714</v>
      </c>
      <c r="M12" s="40">
        <v>352940.93094814947</v>
      </c>
      <c r="N12" s="40">
        <v>111.92018216729798</v>
      </c>
      <c r="O12" s="40">
        <v>21846.314360699831</v>
      </c>
      <c r="P12" s="40">
        <v>12210.58493333263</v>
      </c>
      <c r="Q12" s="38">
        <v>5.709480005570696</v>
      </c>
      <c r="R12" s="40">
        <v>1502.0531819765295</v>
      </c>
      <c r="S12" s="39">
        <v>3.948821946352453</v>
      </c>
      <c r="T12" s="40">
        <v>824.26620176516985</v>
      </c>
      <c r="U12" s="40">
        <v>25416.703021984304</v>
      </c>
      <c r="V12" s="39">
        <v>1.3703236433458641</v>
      </c>
      <c r="W12" s="39">
        <v>65.063262247920676</v>
      </c>
      <c r="X12" s="39">
        <v>94.160685311525242</v>
      </c>
      <c r="Y12" s="39">
        <v>94.191956028667789</v>
      </c>
      <c r="Z12" s="40">
        <v>511.05478784687102</v>
      </c>
      <c r="AA12" s="39">
        <v>62.854728000302934</v>
      </c>
      <c r="AB12" s="38">
        <v>1.0310711118834206</v>
      </c>
      <c r="AC12" s="40">
        <v>548.49572490560331</v>
      </c>
      <c r="AD12" s="39">
        <v>55.166353152751547</v>
      </c>
      <c r="AE12" s="39">
        <v>120.98488979653879</v>
      </c>
      <c r="AF12" s="38">
        <v>14.644230690368753</v>
      </c>
      <c r="AG12" s="38">
        <v>61.07966254721056</v>
      </c>
      <c r="AH12" s="38">
        <v>14.326345286071948</v>
      </c>
      <c r="AI12" s="38">
        <v>2.7227973901069817</v>
      </c>
      <c r="AJ12" s="38">
        <v>15.428266765991117</v>
      </c>
      <c r="AK12" s="38">
        <v>2.495848901388638</v>
      </c>
      <c r="AL12" s="38">
        <v>16.240002583437715</v>
      </c>
      <c r="AM12" s="38">
        <v>3.4513754338977138</v>
      </c>
      <c r="AN12" s="38">
        <v>10.155114367685391</v>
      </c>
      <c r="AO12" s="38">
        <v>1.5495685529746839</v>
      </c>
      <c r="AP12" s="38">
        <v>10.100835656751965</v>
      </c>
      <c r="AQ12" s="38">
        <v>1.5811142825033195</v>
      </c>
      <c r="AR12" s="38">
        <v>13.932545508905061</v>
      </c>
      <c r="AS12" s="38">
        <v>3.8661196109705118</v>
      </c>
      <c r="AT12" s="38">
        <v>5.6383395974292316</v>
      </c>
      <c r="AU12" s="38">
        <v>7.4298626061762763</v>
      </c>
      <c r="AV12" s="38">
        <v>2.3696280051308127</v>
      </c>
    </row>
    <row r="13" spans="1:48" s="37" customFormat="1" ht="16.5" customHeight="1" x14ac:dyDescent="0.3">
      <c r="A13" s="37" t="s">
        <v>176</v>
      </c>
      <c r="B13" s="35">
        <v>210810</v>
      </c>
      <c r="C13" s="35" t="s">
        <v>175</v>
      </c>
      <c r="D13" s="36" t="s">
        <v>90</v>
      </c>
      <c r="E13" s="36" t="s">
        <v>91</v>
      </c>
      <c r="F13" s="36" t="s">
        <v>92</v>
      </c>
      <c r="G13" s="37" t="s">
        <v>177</v>
      </c>
      <c r="H13" s="39">
        <v>28.383679406685062</v>
      </c>
      <c r="I13" s="39">
        <v>5.6599064137055368</v>
      </c>
      <c r="J13" s="40">
        <v>31145.277708403675</v>
      </c>
      <c r="K13" s="40">
        <v>618.91516111677561</v>
      </c>
      <c r="L13" s="40">
        <v>64543.194991050572</v>
      </c>
      <c r="M13" s="40">
        <v>352923.05005472043</v>
      </c>
      <c r="N13" s="40">
        <v>112.07594580651516</v>
      </c>
      <c r="O13" s="40">
        <v>21982.661626940033</v>
      </c>
      <c r="P13" s="40">
        <v>12180.884004157904</v>
      </c>
      <c r="Q13" s="38">
        <v>5.5964736469489109</v>
      </c>
      <c r="R13" s="40">
        <v>1533.0501279896182</v>
      </c>
      <c r="S13" s="39">
        <v>3.9039610397331157</v>
      </c>
      <c r="T13" s="40">
        <v>823.88079053733099</v>
      </c>
      <c r="U13" s="40">
        <v>25427.868847849873</v>
      </c>
      <c r="V13" s="39">
        <v>1.3205432907303158</v>
      </c>
      <c r="W13" s="39">
        <v>64.852590189863363</v>
      </c>
      <c r="X13" s="39">
        <v>94.148380387469473</v>
      </c>
      <c r="Y13" s="39">
        <v>94.010937851979747</v>
      </c>
      <c r="Z13" s="40">
        <v>509.23464278542178</v>
      </c>
      <c r="AA13" s="39">
        <v>62.78817867429327</v>
      </c>
      <c r="AB13" s="38">
        <v>1.0661380172786039</v>
      </c>
      <c r="AC13" s="40">
        <v>553.23461917493898</v>
      </c>
      <c r="AD13" s="39">
        <v>56.153396256778542</v>
      </c>
      <c r="AE13" s="39">
        <v>121.10062720744266</v>
      </c>
      <c r="AF13" s="38">
        <v>14.544800060673115</v>
      </c>
      <c r="AG13" s="38">
        <v>61.942088656327051</v>
      </c>
      <c r="AH13" s="38">
        <v>14.280833861092047</v>
      </c>
      <c r="AI13" s="38">
        <v>2.7891896664112275</v>
      </c>
      <c r="AJ13" s="38">
        <v>15.328166963236924</v>
      </c>
      <c r="AK13" s="38">
        <v>2.5191267863585587</v>
      </c>
      <c r="AL13" s="38">
        <v>16.280724956588067</v>
      </c>
      <c r="AM13" s="38">
        <v>3.4795231663638915</v>
      </c>
      <c r="AN13" s="38">
        <v>10.179938075298942</v>
      </c>
      <c r="AO13" s="38">
        <v>1.5050983892538923</v>
      </c>
      <c r="AP13" s="38">
        <v>10.488052327048074</v>
      </c>
      <c r="AQ13" s="38">
        <v>1.5331468666616428</v>
      </c>
      <c r="AR13" s="38">
        <v>13.746763714057622</v>
      </c>
      <c r="AS13" s="38">
        <v>3.934984391309873</v>
      </c>
      <c r="AT13" s="38">
        <v>5.7244897270864143</v>
      </c>
      <c r="AU13" s="38">
        <v>7.4990092632309162</v>
      </c>
      <c r="AV13" s="38">
        <v>2.3688630492165674</v>
      </c>
    </row>
    <row r="14" spans="1:48" s="37" customFormat="1" ht="16.5" customHeight="1" x14ac:dyDescent="0.3">
      <c r="A14" s="37" t="s">
        <v>176</v>
      </c>
      <c r="B14" s="35">
        <v>210810</v>
      </c>
      <c r="C14" s="35" t="s">
        <v>178</v>
      </c>
      <c r="D14" s="36" t="s">
        <v>90</v>
      </c>
      <c r="E14" s="36" t="s">
        <v>91</v>
      </c>
      <c r="F14" s="36" t="s">
        <v>92</v>
      </c>
      <c r="G14" s="37" t="s">
        <v>177</v>
      </c>
      <c r="H14" s="39">
        <v>28.786026743954842</v>
      </c>
      <c r="I14" s="39">
        <v>5.7339669516009861</v>
      </c>
      <c r="J14" s="40">
        <v>30904.847100144194</v>
      </c>
      <c r="K14" s="40">
        <v>622.2062607266605</v>
      </c>
      <c r="L14" s="40">
        <v>64527.973892304915</v>
      </c>
      <c r="M14" s="40">
        <v>353334.27547751373</v>
      </c>
      <c r="N14" s="40">
        <v>105.73491278916455</v>
      </c>
      <c r="O14" s="40">
        <v>21810.272439227632</v>
      </c>
      <c r="P14" s="40">
        <v>12097.728295677885</v>
      </c>
      <c r="Q14" s="38">
        <v>5.6110561838492856</v>
      </c>
      <c r="R14" s="40">
        <v>1470.0732624217962</v>
      </c>
      <c r="S14" s="39">
        <v>3.9100107786538714</v>
      </c>
      <c r="T14" s="40">
        <v>816.63921036023544</v>
      </c>
      <c r="U14" s="40">
        <v>25366.165333225301</v>
      </c>
      <c r="V14" s="39">
        <v>1.3966446632119622</v>
      </c>
      <c r="W14" s="39">
        <v>65.672347199802559</v>
      </c>
      <c r="X14" s="39">
        <v>93.895318505715053</v>
      </c>
      <c r="Y14" s="39">
        <v>94.868119937481623</v>
      </c>
      <c r="Z14" s="40">
        <v>514.12302856186716</v>
      </c>
      <c r="AA14" s="39">
        <v>61.893299949685584</v>
      </c>
      <c r="AB14" s="38">
        <v>1.0932915672188031</v>
      </c>
      <c r="AC14" s="40">
        <v>539.67719874650413</v>
      </c>
      <c r="AD14" s="39">
        <v>54.937049000786004</v>
      </c>
      <c r="AE14" s="39">
        <v>120.69634802982497</v>
      </c>
      <c r="AF14" s="38">
        <v>14.634878772971684</v>
      </c>
      <c r="AG14" s="38">
        <v>59.737848188305328</v>
      </c>
      <c r="AH14" s="38">
        <v>14.092462792437351</v>
      </c>
      <c r="AI14" s="38">
        <v>2.7253537529749745</v>
      </c>
      <c r="AJ14" s="38">
        <v>15.24540966207303</v>
      </c>
      <c r="AK14" s="38">
        <v>2.4963412871380024</v>
      </c>
      <c r="AL14" s="38">
        <v>16.089187653500399</v>
      </c>
      <c r="AM14" s="38">
        <v>3.3736753164928297</v>
      </c>
      <c r="AN14" s="38">
        <v>10.413051714201876</v>
      </c>
      <c r="AO14" s="38">
        <v>1.5336018956038073</v>
      </c>
      <c r="AP14" s="38">
        <v>10.495448804231097</v>
      </c>
      <c r="AQ14" s="38">
        <v>1.5447759260735456</v>
      </c>
      <c r="AR14" s="38">
        <v>13.628622241293652</v>
      </c>
      <c r="AS14" s="38">
        <v>3.8574042102926094</v>
      </c>
      <c r="AT14" s="38">
        <v>5.6043581653001935</v>
      </c>
      <c r="AU14" s="38">
        <v>7.2862051641620669</v>
      </c>
      <c r="AV14" s="38">
        <v>2.367321799862911</v>
      </c>
    </row>
    <row r="15" spans="1:48" s="37" customFormat="1" ht="16.5" customHeight="1" x14ac:dyDescent="0.3">
      <c r="A15" s="37" t="s">
        <v>176</v>
      </c>
      <c r="B15" s="35">
        <v>210810</v>
      </c>
      <c r="C15" s="35" t="s">
        <v>179</v>
      </c>
      <c r="D15" s="36" t="s">
        <v>90</v>
      </c>
      <c r="E15" s="36" t="s">
        <v>91</v>
      </c>
      <c r="F15" s="36" t="s">
        <v>92</v>
      </c>
      <c r="G15" s="37" t="s">
        <v>177</v>
      </c>
      <c r="H15" s="39">
        <v>29.032068579532435</v>
      </c>
      <c r="I15" s="39">
        <v>5.7030776749443559</v>
      </c>
      <c r="J15" s="40">
        <v>31091.666829439579</v>
      </c>
      <c r="K15" s="40">
        <v>624.88196479968917</v>
      </c>
      <c r="L15" s="40">
        <v>64783.297289437505</v>
      </c>
      <c r="M15" s="40">
        <v>352540.4985871723</v>
      </c>
      <c r="N15" s="40">
        <v>105.63913013681582</v>
      </c>
      <c r="O15" s="40">
        <v>22149.368862299674</v>
      </c>
      <c r="P15" s="40">
        <v>12431.923660323448</v>
      </c>
      <c r="Q15" s="38">
        <v>5.4971309808191338</v>
      </c>
      <c r="R15" s="40">
        <v>1521.7175691062632</v>
      </c>
      <c r="S15" s="39">
        <v>3.9290492697318564</v>
      </c>
      <c r="T15" s="40">
        <v>824.96582839741654</v>
      </c>
      <c r="U15" s="40">
        <v>25355.664415804589</v>
      </c>
      <c r="V15" s="39">
        <v>1.1977637623731545</v>
      </c>
      <c r="W15" s="39">
        <v>65.705190155471328</v>
      </c>
      <c r="X15" s="39">
        <v>94.92600814554487</v>
      </c>
      <c r="Y15" s="39">
        <v>94.183304706608553</v>
      </c>
      <c r="Z15" s="40">
        <v>513.37768324369756</v>
      </c>
      <c r="AA15" s="39">
        <v>63.156511642754218</v>
      </c>
      <c r="AB15" s="38">
        <v>1.0895385014741239</v>
      </c>
      <c r="AC15" s="40">
        <v>551.2251409860371</v>
      </c>
      <c r="AD15" s="39">
        <v>56.494218968919128</v>
      </c>
      <c r="AE15" s="39">
        <v>122.14923119056752</v>
      </c>
      <c r="AF15" s="38">
        <v>14.658785587612785</v>
      </c>
      <c r="AG15" s="38">
        <v>60.73547558665495</v>
      </c>
      <c r="AH15" s="38">
        <v>14.073173014771257</v>
      </c>
      <c r="AI15" s="38">
        <v>2.8298076808471779</v>
      </c>
      <c r="AJ15" s="38">
        <v>15.401587755719035</v>
      </c>
      <c r="AK15" s="38">
        <v>2.51225785976029</v>
      </c>
      <c r="AL15" s="38">
        <v>16.265878406598926</v>
      </c>
      <c r="AM15" s="38">
        <v>3.4950069030551183</v>
      </c>
      <c r="AN15" s="38">
        <v>10.164111863215837</v>
      </c>
      <c r="AO15" s="38">
        <v>1.5447213846823147</v>
      </c>
      <c r="AP15" s="38">
        <v>10.412950491139894</v>
      </c>
      <c r="AQ15" s="38">
        <v>1.5651546922259936</v>
      </c>
      <c r="AR15" s="38">
        <v>13.777564644811084</v>
      </c>
      <c r="AS15" s="38">
        <v>3.9092673195444405</v>
      </c>
      <c r="AT15" s="38">
        <v>5.6615711412788219</v>
      </c>
      <c r="AU15" s="38">
        <v>7.437475851952744</v>
      </c>
      <c r="AV15" s="38">
        <v>2.3682967897051759</v>
      </c>
    </row>
    <row r="16" spans="1:48" s="37" customFormat="1" ht="16.5" customHeight="1" x14ac:dyDescent="0.3">
      <c r="A16" s="37" t="s">
        <v>176</v>
      </c>
      <c r="B16" s="35">
        <v>210810</v>
      </c>
      <c r="C16" s="35" t="s">
        <v>180</v>
      </c>
      <c r="D16" s="36" t="s">
        <v>90</v>
      </c>
      <c r="E16" s="36" t="s">
        <v>91</v>
      </c>
      <c r="F16" s="36" t="s">
        <v>92</v>
      </c>
      <c r="G16" s="37" t="s">
        <v>177</v>
      </c>
      <c r="H16" s="39">
        <v>28.103410298278572</v>
      </c>
      <c r="I16" s="39">
        <v>5.6850444888531655</v>
      </c>
      <c r="J16" s="40">
        <v>30966.629624121855</v>
      </c>
      <c r="K16" s="40">
        <v>615.8715549615581</v>
      </c>
      <c r="L16" s="40">
        <v>64275.866028257922</v>
      </c>
      <c r="M16" s="40">
        <v>353714.62003671506</v>
      </c>
      <c r="N16" s="40">
        <v>112.76837961097581</v>
      </c>
      <c r="O16" s="40">
        <v>21645.117803541365</v>
      </c>
      <c r="P16" s="40">
        <v>11850.436945240233</v>
      </c>
      <c r="Q16" s="38">
        <v>5.7190203474915844</v>
      </c>
      <c r="R16" s="40">
        <v>1483.0094239758491</v>
      </c>
      <c r="S16" s="39">
        <v>3.8836210323871545</v>
      </c>
      <c r="T16" s="40">
        <v>815.7148117985796</v>
      </c>
      <c r="U16" s="40">
        <v>25442.753887307648</v>
      </c>
      <c r="V16" s="39">
        <v>1.6979722384718934</v>
      </c>
      <c r="W16" s="39">
        <v>64.752217638339658</v>
      </c>
      <c r="X16" s="39">
        <v>93.101511408935792</v>
      </c>
      <c r="Y16" s="39">
        <v>94.653354827443692</v>
      </c>
      <c r="Z16" s="40">
        <v>509.58334065727036</v>
      </c>
      <c r="AA16" s="39">
        <v>61.547161341261976</v>
      </c>
      <c r="AB16" s="38">
        <v>1.0676957606629527</v>
      </c>
      <c r="AC16" s="40">
        <v>542.08550937530822</v>
      </c>
      <c r="AD16" s="39">
        <v>54.632523916766146</v>
      </c>
      <c r="AE16" s="39">
        <v>119.63033011351276</v>
      </c>
      <c r="AF16" s="38">
        <v>14.512454553451747</v>
      </c>
      <c r="AG16" s="38">
        <v>61.02914094484666</v>
      </c>
      <c r="AH16" s="38">
        <v>14.316432957893356</v>
      </c>
      <c r="AI16" s="38">
        <v>2.6875664266705694</v>
      </c>
      <c r="AJ16" s="38">
        <v>15.171855006555347</v>
      </c>
      <c r="AK16" s="38">
        <v>2.5040542927895766</v>
      </c>
      <c r="AL16" s="38">
        <v>16.109663513520619</v>
      </c>
      <c r="AM16" s="38">
        <v>3.3614565432977725</v>
      </c>
      <c r="AN16" s="38">
        <v>10.422691383405246</v>
      </c>
      <c r="AO16" s="38">
        <v>1.4917170558784771</v>
      </c>
      <c r="AP16" s="38">
        <v>10.574976438023354</v>
      </c>
      <c r="AQ16" s="38">
        <v>1.5117075435151159</v>
      </c>
      <c r="AR16" s="38">
        <v>13.600049202788959</v>
      </c>
      <c r="AS16" s="38">
        <v>3.885835422743618</v>
      </c>
      <c r="AT16" s="38">
        <v>5.6725054652251403</v>
      </c>
      <c r="AU16" s="38">
        <v>7.3543545629231906</v>
      </c>
      <c r="AV16" s="38">
        <v>2.3678906372690527</v>
      </c>
    </row>
    <row r="17" spans="1:48" s="37" customFormat="1" ht="16.5" customHeight="1" x14ac:dyDescent="0.3">
      <c r="A17" s="37" t="s">
        <v>176</v>
      </c>
      <c r="B17" s="35">
        <v>210810</v>
      </c>
      <c r="C17" s="35" t="s">
        <v>181</v>
      </c>
      <c r="D17" s="36" t="s">
        <v>90</v>
      </c>
      <c r="E17" s="36" t="s">
        <v>91</v>
      </c>
      <c r="F17" s="36" t="s">
        <v>92</v>
      </c>
      <c r="G17" s="37" t="s">
        <v>177</v>
      </c>
      <c r="H17" s="39">
        <v>27.978666614390505</v>
      </c>
      <c r="I17" s="39">
        <v>6.1678143165713308</v>
      </c>
      <c r="J17" s="40">
        <v>30795.176433147404</v>
      </c>
      <c r="K17" s="40">
        <v>613.22157301890377</v>
      </c>
      <c r="L17" s="40">
        <v>64290.975944686499</v>
      </c>
      <c r="M17" s="40">
        <v>353366.01699448167</v>
      </c>
      <c r="N17" s="40">
        <v>110.48301526792645</v>
      </c>
      <c r="O17" s="40">
        <v>22255.40192836678</v>
      </c>
      <c r="P17" s="40">
        <v>12297.912831894071</v>
      </c>
      <c r="Q17" s="38">
        <v>5.3683297397840759</v>
      </c>
      <c r="R17" s="40">
        <v>1491.9430345146957</v>
      </c>
      <c r="S17" s="39">
        <v>3.8872067275255962</v>
      </c>
      <c r="T17" s="40">
        <v>822.69020309418374</v>
      </c>
      <c r="U17" s="40">
        <v>25110.583470398662</v>
      </c>
      <c r="V17" s="39">
        <v>1.443515900405683</v>
      </c>
      <c r="W17" s="39">
        <v>64.224080104193192</v>
      </c>
      <c r="X17" s="39">
        <v>93.050093703741155</v>
      </c>
      <c r="Y17" s="39">
        <v>94.197220403954745</v>
      </c>
      <c r="Z17" s="40">
        <v>511.06719283761066</v>
      </c>
      <c r="AA17" s="39">
        <v>62.077418415069992</v>
      </c>
      <c r="AB17" s="38">
        <v>1.071813742741945</v>
      </c>
      <c r="AC17" s="40">
        <v>545.66005743563096</v>
      </c>
      <c r="AD17" s="39">
        <v>54.808145386862122</v>
      </c>
      <c r="AE17" s="39">
        <v>120.18649947424716</v>
      </c>
      <c r="AF17" s="38">
        <v>14.685500085356642</v>
      </c>
      <c r="AG17" s="38">
        <v>60.959531303594552</v>
      </c>
      <c r="AH17" s="38">
        <v>14.057265818250425</v>
      </c>
      <c r="AI17" s="38">
        <v>2.740095479210833</v>
      </c>
      <c r="AJ17" s="38">
        <v>15.093957369544359</v>
      </c>
      <c r="AK17" s="38">
        <v>2.515199581588007</v>
      </c>
      <c r="AL17" s="38">
        <v>16.187882625974929</v>
      </c>
      <c r="AM17" s="38">
        <v>3.4099731447766137</v>
      </c>
      <c r="AN17" s="38">
        <v>10.279251356154825</v>
      </c>
      <c r="AO17" s="38">
        <v>1.517563347862068</v>
      </c>
      <c r="AP17" s="38">
        <v>10.523725578317912</v>
      </c>
      <c r="AQ17" s="38">
        <v>1.501489913915746</v>
      </c>
      <c r="AR17" s="38">
        <v>13.628968551310587</v>
      </c>
      <c r="AS17" s="38">
        <v>3.8507039292794456</v>
      </c>
      <c r="AT17" s="38">
        <v>5.6253866185130148</v>
      </c>
      <c r="AU17" s="38">
        <v>7.3760252454368471</v>
      </c>
      <c r="AV17" s="38">
        <v>2.3545634973694365</v>
      </c>
    </row>
    <row r="18" spans="1:48" s="37" customFormat="1" ht="16.5" customHeight="1" x14ac:dyDescent="0.3">
      <c r="A18" s="37" t="s">
        <v>176</v>
      </c>
      <c r="B18" s="35">
        <v>210810</v>
      </c>
      <c r="C18" s="35" t="s">
        <v>182</v>
      </c>
      <c r="D18" s="36" t="s">
        <v>90</v>
      </c>
      <c r="E18" s="36" t="s">
        <v>91</v>
      </c>
      <c r="F18" s="36" t="s">
        <v>92</v>
      </c>
      <c r="G18" s="37" t="s">
        <v>177</v>
      </c>
      <c r="H18" s="39">
        <v>29.185249395360731</v>
      </c>
      <c r="I18" s="39">
        <v>5.3020409028639701</v>
      </c>
      <c r="J18" s="40">
        <v>31257.399462797002</v>
      </c>
      <c r="K18" s="40">
        <v>627.7680892514154</v>
      </c>
      <c r="L18" s="40">
        <v>64774.399703524658</v>
      </c>
      <c r="M18" s="40">
        <v>352875.41539273673</v>
      </c>
      <c r="N18" s="40">
        <v>107.42067901819107</v>
      </c>
      <c r="O18" s="40">
        <v>21560.64522185153</v>
      </c>
      <c r="P18" s="40">
        <v>11990.06990322721</v>
      </c>
      <c r="Q18" s="38">
        <v>5.8508034034046172</v>
      </c>
      <c r="R18" s="40">
        <v>1511.5100105962465</v>
      </c>
      <c r="S18" s="39">
        <v>3.926284994407387</v>
      </c>
      <c r="T18" s="40">
        <v>818.04556343816898</v>
      </c>
      <c r="U18" s="40">
        <v>25683.343738383937</v>
      </c>
      <c r="V18" s="39">
        <v>1.3578445912532755</v>
      </c>
      <c r="W18" s="39">
        <v>66.276966038474839</v>
      </c>
      <c r="X18" s="39">
        <v>94.995173089792914</v>
      </c>
      <c r="Y18" s="39">
        <v>94.64480592662207</v>
      </c>
      <c r="Z18" s="40">
        <v>512.08686487311309</v>
      </c>
      <c r="AA18" s="39">
        <v>62.616615734335177</v>
      </c>
      <c r="AB18" s="38">
        <v>1.0863554474231771</v>
      </c>
      <c r="AC18" s="40">
        <v>547.44293926541343</v>
      </c>
      <c r="AD18" s="39">
        <v>56.304898766123877</v>
      </c>
      <c r="AE18" s="39">
        <v>121.61027011334842</v>
      </c>
      <c r="AF18" s="38">
        <v>14.494486296125391</v>
      </c>
      <c r="AG18" s="38">
        <v>60.745337468685015</v>
      </c>
      <c r="AH18" s="38">
        <v>14.319390098111937</v>
      </c>
      <c r="AI18" s="38">
        <v>2.7752403029747588</v>
      </c>
      <c r="AJ18" s="38">
        <v>15.481001491196565</v>
      </c>
      <c r="AK18" s="38">
        <v>2.5009844115696218</v>
      </c>
      <c r="AL18" s="38">
        <v>16.185781420200129</v>
      </c>
      <c r="AM18" s="38">
        <v>3.4442991609320481</v>
      </c>
      <c r="AN18" s="38">
        <v>10.303807783280993</v>
      </c>
      <c r="AO18" s="38">
        <v>1.5199553546113318</v>
      </c>
      <c r="AP18" s="38">
        <v>10.460417153501533</v>
      </c>
      <c r="AQ18" s="38">
        <v>1.5769566228422918</v>
      </c>
      <c r="AR18" s="38">
        <v>13.748159127237589</v>
      </c>
      <c r="AS18" s="38">
        <v>3.943076116885929</v>
      </c>
      <c r="AT18" s="38">
        <v>5.7050035142825122</v>
      </c>
      <c r="AU18" s="38">
        <v>7.4116374270615575</v>
      </c>
      <c r="AV18" s="38">
        <v>2.3815228844628855</v>
      </c>
    </row>
    <row r="19" spans="1:48" s="37" customFormat="1" ht="16.5" customHeight="1" x14ac:dyDescent="0.3">
      <c r="A19" s="37" t="s">
        <v>176</v>
      </c>
      <c r="B19" s="35">
        <v>210810</v>
      </c>
      <c r="C19" s="35" t="s">
        <v>183</v>
      </c>
      <c r="D19" s="36" t="s">
        <v>90</v>
      </c>
      <c r="E19" s="36" t="s">
        <v>91</v>
      </c>
      <c r="F19" s="36" t="s">
        <v>92</v>
      </c>
      <c r="G19" s="37" t="s">
        <v>177</v>
      </c>
      <c r="H19" s="39">
        <v>29.130969963767736</v>
      </c>
      <c r="I19" s="39">
        <v>5.5238747192088127</v>
      </c>
      <c r="J19" s="40">
        <v>30807.558127733348</v>
      </c>
      <c r="K19" s="40">
        <v>624.72673126057703</v>
      </c>
      <c r="L19" s="40">
        <v>64225.534496472363</v>
      </c>
      <c r="M19" s="40">
        <v>353366.83636638825</v>
      </c>
      <c r="N19" s="40">
        <v>107.22798053865162</v>
      </c>
      <c r="O19" s="40">
        <v>22013.670377086743</v>
      </c>
      <c r="P19" s="40">
        <v>11998.690761754609</v>
      </c>
      <c r="Q19" s="38">
        <v>5.4194658881002535</v>
      </c>
      <c r="R19" s="40">
        <v>1508.6070274476938</v>
      </c>
      <c r="S19" s="39">
        <v>4.0333738547745179</v>
      </c>
      <c r="T19" s="40">
        <v>828.26805252737472</v>
      </c>
      <c r="U19" s="40">
        <v>25707.940082824214</v>
      </c>
      <c r="V19" s="39">
        <v>1.3489951459479979</v>
      </c>
      <c r="W19" s="39">
        <v>65.89984155389088</v>
      </c>
      <c r="X19" s="39">
        <v>94.79009161015567</v>
      </c>
      <c r="Y19" s="39">
        <v>93.433865079563063</v>
      </c>
      <c r="Z19" s="40">
        <v>509.45934334247551</v>
      </c>
      <c r="AA19" s="39">
        <v>62.446741913497696</v>
      </c>
      <c r="AB19" s="38">
        <v>1.0977476393100447</v>
      </c>
      <c r="AC19" s="40">
        <v>548.21195375229854</v>
      </c>
      <c r="AD19" s="39">
        <v>55.217888004357668</v>
      </c>
      <c r="AE19" s="39">
        <v>122.16279160874598</v>
      </c>
      <c r="AF19" s="38">
        <v>14.773896329741117</v>
      </c>
      <c r="AG19" s="38">
        <v>62.099372889272487</v>
      </c>
      <c r="AH19" s="38">
        <v>14.220512674686558</v>
      </c>
      <c r="AI19" s="38">
        <v>2.7530005675264992</v>
      </c>
      <c r="AJ19" s="38">
        <v>15.178180575207449</v>
      </c>
      <c r="AK19" s="38">
        <v>2.4635690866562205</v>
      </c>
      <c r="AL19" s="38">
        <v>16.033801608969895</v>
      </c>
      <c r="AM19" s="38">
        <v>3.3689068502539508</v>
      </c>
      <c r="AN19" s="38">
        <v>10.334918430330172</v>
      </c>
      <c r="AO19" s="38">
        <v>1.531292611952213</v>
      </c>
      <c r="AP19" s="38">
        <v>10.497334026698425</v>
      </c>
      <c r="AQ19" s="38">
        <v>1.4872656587139286</v>
      </c>
      <c r="AR19" s="38">
        <v>13.349138341028079</v>
      </c>
      <c r="AS19" s="38">
        <v>3.856318132379958</v>
      </c>
      <c r="AT19" s="38">
        <v>5.6621459726884122</v>
      </c>
      <c r="AU19" s="38">
        <v>7.3743720662862522</v>
      </c>
      <c r="AV19" s="38">
        <v>2.3965360200256232</v>
      </c>
    </row>
    <row r="20" spans="1:48" s="37" customFormat="1" ht="16.5" customHeight="1" x14ac:dyDescent="0.3">
      <c r="A20" s="37" t="s">
        <v>176</v>
      </c>
      <c r="B20" s="35">
        <v>210810</v>
      </c>
      <c r="C20" s="35" t="s">
        <v>184</v>
      </c>
      <c r="D20" s="36" t="s">
        <v>90</v>
      </c>
      <c r="E20" s="36" t="s">
        <v>91</v>
      </c>
      <c r="F20" s="36" t="s">
        <v>92</v>
      </c>
      <c r="G20" s="37" t="s">
        <v>177</v>
      </c>
      <c r="H20" s="39">
        <v>28.052544346035472</v>
      </c>
      <c r="I20" s="39">
        <v>5.8941605232343717</v>
      </c>
      <c r="J20" s="40">
        <v>31224.125492077059</v>
      </c>
      <c r="K20" s="40">
        <v>616.26749541873778</v>
      </c>
      <c r="L20" s="40">
        <v>64813.273243921147</v>
      </c>
      <c r="M20" s="40">
        <v>352901.82572914922</v>
      </c>
      <c r="N20" s="40">
        <v>110.592726079949</v>
      </c>
      <c r="O20" s="40">
        <v>21809.342468073442</v>
      </c>
      <c r="P20" s="40">
        <v>12282.002347827749</v>
      </c>
      <c r="Q20" s="38">
        <v>5.7722364229549648</v>
      </c>
      <c r="R20" s="40">
        <v>1495.0248092964798</v>
      </c>
      <c r="S20" s="39">
        <v>3.7951095003444713</v>
      </c>
      <c r="T20" s="40">
        <v>813.22006273990507</v>
      </c>
      <c r="U20" s="40">
        <v>25102.186385806166</v>
      </c>
      <c r="V20" s="39">
        <v>1.4511306048550929</v>
      </c>
      <c r="W20" s="39">
        <v>64.602288985395816</v>
      </c>
      <c r="X20" s="39">
        <v>93.274661528494505</v>
      </c>
      <c r="Y20" s="39">
        <v>95.352864692130822</v>
      </c>
      <c r="Z20" s="40">
        <v>513.56556323213078</v>
      </c>
      <c r="AA20" s="39">
        <v>62.24722613174302</v>
      </c>
      <c r="AB20" s="38">
        <v>1.0620149568041484</v>
      </c>
      <c r="AC20" s="40">
        <v>544.97310238882085</v>
      </c>
      <c r="AD20" s="39">
        <v>55.834209053388435</v>
      </c>
      <c r="AE20" s="39">
        <v>119.7166398422881</v>
      </c>
      <c r="AF20" s="38">
        <v>14.424034802246174</v>
      </c>
      <c r="AG20" s="38">
        <v>59.737423904866048</v>
      </c>
      <c r="AH20" s="38">
        <v>14.152170346599231</v>
      </c>
      <c r="AI20" s="38">
        <v>2.7613312687187572</v>
      </c>
      <c r="AJ20" s="38">
        <v>15.381630910123542</v>
      </c>
      <c r="AK20" s="38">
        <v>2.5509859062196742</v>
      </c>
      <c r="AL20" s="38">
        <v>16.332570527243298</v>
      </c>
      <c r="AM20" s="38">
        <v>3.482382237139479</v>
      </c>
      <c r="AN20" s="38">
        <v>10.251155623253101</v>
      </c>
      <c r="AO20" s="38">
        <v>1.5072686830714113</v>
      </c>
      <c r="AP20" s="38">
        <v>10.487211713775906</v>
      </c>
      <c r="AQ20" s="38">
        <v>1.5880031833201678</v>
      </c>
      <c r="AR20" s="38">
        <v>14.01744865493699</v>
      </c>
      <c r="AS20" s="38">
        <v>3.9328865217406741</v>
      </c>
      <c r="AT20" s="38">
        <v>5.666533547279367</v>
      </c>
      <c r="AU20" s="38">
        <v>7.4115491895026651</v>
      </c>
      <c r="AV20" s="38">
        <v>2.3414432345931999</v>
      </c>
    </row>
    <row r="21" spans="1:48" s="37" customFormat="1" ht="16.5" customHeight="1" x14ac:dyDescent="0.3">
      <c r="A21" s="37" t="s">
        <v>176</v>
      </c>
      <c r="B21" s="35">
        <v>210810</v>
      </c>
      <c r="C21" s="35" t="s">
        <v>185</v>
      </c>
      <c r="D21" s="36" t="s">
        <v>90</v>
      </c>
      <c r="E21" s="36" t="s">
        <v>91</v>
      </c>
      <c r="F21" s="36" t="s">
        <v>92</v>
      </c>
      <c r="G21" s="37" t="s">
        <v>177</v>
      </c>
      <c r="H21" s="39">
        <v>28.614945964553918</v>
      </c>
      <c r="I21" s="39">
        <v>5.356100184417822</v>
      </c>
      <c r="J21" s="40">
        <v>30790.974029375015</v>
      </c>
      <c r="K21" s="40">
        <v>610.0301627247361</v>
      </c>
      <c r="L21" s="40">
        <v>63841.718880379034</v>
      </c>
      <c r="M21" s="40">
        <v>353912.32509678038</v>
      </c>
      <c r="N21" s="40">
        <v>108.73530551037972</v>
      </c>
      <c r="O21" s="40">
        <v>21626.576957689249</v>
      </c>
      <c r="P21" s="40">
        <v>12423.56541435048</v>
      </c>
      <c r="Q21" s="38">
        <v>5.6043583590009218</v>
      </c>
      <c r="R21" s="40">
        <v>1493.0154997000416</v>
      </c>
      <c r="S21" s="39">
        <v>3.8270795974955116</v>
      </c>
      <c r="T21" s="40">
        <v>813.53550530115376</v>
      </c>
      <c r="U21" s="40">
        <v>25333.726007300087</v>
      </c>
      <c r="V21" s="39">
        <v>1.3898903647065983</v>
      </c>
      <c r="W21" s="39">
        <v>64.77586250817518</v>
      </c>
      <c r="X21" s="39">
        <v>92.781600221948054</v>
      </c>
      <c r="Y21" s="39">
        <v>92.763975927493433</v>
      </c>
      <c r="Z21" s="40">
        <v>503.56763401616979</v>
      </c>
      <c r="AA21" s="39">
        <v>61.774754929485603</v>
      </c>
      <c r="AB21" s="38">
        <v>1.0828096152623334</v>
      </c>
      <c r="AC21" s="40">
        <v>541.49732390094653</v>
      </c>
      <c r="AD21" s="39">
        <v>54.643571522870239</v>
      </c>
      <c r="AE21" s="39">
        <v>119.44958921790597</v>
      </c>
      <c r="AF21" s="38">
        <v>14.335129617106979</v>
      </c>
      <c r="AG21" s="38">
        <v>59.890435671843647</v>
      </c>
      <c r="AH21" s="38">
        <v>14.191954931447549</v>
      </c>
      <c r="AI21" s="38">
        <v>2.702153800139151</v>
      </c>
      <c r="AJ21" s="38">
        <v>15.044366313412779</v>
      </c>
      <c r="AK21" s="38">
        <v>2.4119204197865374</v>
      </c>
      <c r="AL21" s="38">
        <v>16.062464163168467</v>
      </c>
      <c r="AM21" s="38">
        <v>3.3485359814921463</v>
      </c>
      <c r="AN21" s="38">
        <v>9.9783979433737784</v>
      </c>
      <c r="AO21" s="38">
        <v>1.4727843808749241</v>
      </c>
      <c r="AP21" s="38">
        <v>10.425419054655302</v>
      </c>
      <c r="AQ21" s="38">
        <v>1.4656569923340435</v>
      </c>
      <c r="AR21" s="38">
        <v>13.198243884695646</v>
      </c>
      <c r="AS21" s="38">
        <v>3.8199343218053445</v>
      </c>
      <c r="AT21" s="38">
        <v>5.5229599296851006</v>
      </c>
      <c r="AU21" s="38">
        <v>7.1977644946713184</v>
      </c>
      <c r="AV21" s="38">
        <v>2.375027867580521</v>
      </c>
    </row>
    <row r="22" spans="1:48" s="37" customFormat="1" ht="16.5" customHeight="1" x14ac:dyDescent="0.3">
      <c r="A22" s="37" t="s">
        <v>176</v>
      </c>
      <c r="B22" s="35">
        <v>210810</v>
      </c>
      <c r="C22" s="35" t="s">
        <v>186</v>
      </c>
      <c r="D22" s="36" t="s">
        <v>90</v>
      </c>
      <c r="E22" s="36" t="s">
        <v>91</v>
      </c>
      <c r="F22" s="36" t="s">
        <v>92</v>
      </c>
      <c r="G22" s="37" t="s">
        <v>177</v>
      </c>
      <c r="H22" s="39">
        <v>28.567829825734712</v>
      </c>
      <c r="I22" s="39">
        <v>6.0672622642102318</v>
      </c>
      <c r="J22" s="40">
        <v>31254.63407595547</v>
      </c>
      <c r="K22" s="40">
        <v>631.4956705000609</v>
      </c>
      <c r="L22" s="40">
        <v>65218.778828356437</v>
      </c>
      <c r="M22" s="40">
        <v>352333.80641445651</v>
      </c>
      <c r="N22" s="40">
        <v>108.97995060450516</v>
      </c>
      <c r="O22" s="40">
        <v>22180.994793823957</v>
      </c>
      <c r="P22" s="40">
        <v>11862.13405605859</v>
      </c>
      <c r="Q22" s="38">
        <v>5.5930246921667841</v>
      </c>
      <c r="R22" s="40">
        <v>1510.8611776299563</v>
      </c>
      <c r="S22" s="39">
        <v>3.9960444567516489</v>
      </c>
      <c r="T22" s="40">
        <v>827.60995411141153</v>
      </c>
      <c r="U22" s="40">
        <v>25475.9573418256</v>
      </c>
      <c r="V22" s="39">
        <v>1.4049791981023412</v>
      </c>
      <c r="W22" s="39">
        <v>65.752221259981866</v>
      </c>
      <c r="X22" s="39">
        <v>95.323963473523165</v>
      </c>
      <c r="Y22" s="39">
        <v>96.085819965649605</v>
      </c>
      <c r="Z22" s="40">
        <v>519.70457030823218</v>
      </c>
      <c r="AA22" s="39">
        <v>62.931264205490699</v>
      </c>
      <c r="AB22" s="38">
        <v>1.076421660455362</v>
      </c>
      <c r="AC22" s="40">
        <v>551.68912136514132</v>
      </c>
      <c r="AD22" s="39">
        <v>56.471881154350946</v>
      </c>
      <c r="AE22" s="39">
        <v>122.43359037765741</v>
      </c>
      <c r="AF22" s="38">
        <v>14.855709393315422</v>
      </c>
      <c r="AG22" s="38">
        <v>61.890230154758967</v>
      </c>
      <c r="AH22" s="38">
        <v>14.184490632536086</v>
      </c>
      <c r="AI22" s="38">
        <v>2.8145792213259009</v>
      </c>
      <c r="AJ22" s="38">
        <v>15.530315998854805</v>
      </c>
      <c r="AK22" s="38">
        <v>2.6092616284618408</v>
      </c>
      <c r="AL22" s="38">
        <v>16.302269746974375</v>
      </c>
      <c r="AM22" s="38">
        <v>3.5060168518417214</v>
      </c>
      <c r="AN22" s="38">
        <v>10.625366547546182</v>
      </c>
      <c r="AO22" s="38">
        <v>1.5686718910000295</v>
      </c>
      <c r="AP22" s="38">
        <v>10.557464023167384</v>
      </c>
      <c r="AQ22" s="38">
        <v>1.6159976424802625</v>
      </c>
      <c r="AR22" s="38">
        <v>14.197301166497125</v>
      </c>
      <c r="AS22" s="38">
        <v>3.9740644772948062</v>
      </c>
      <c r="AT22" s="38">
        <v>5.8158459172581543</v>
      </c>
      <c r="AU22" s="38">
        <v>7.5980585236622478</v>
      </c>
      <c r="AV22" s="38">
        <v>2.3622505435436851</v>
      </c>
    </row>
    <row r="23" spans="1:48" s="37" customFormat="1" ht="16.5" customHeight="1" x14ac:dyDescent="0.3">
      <c r="A23" s="37" t="s">
        <v>176</v>
      </c>
      <c r="B23" s="35">
        <v>210810</v>
      </c>
      <c r="C23" s="35" t="s">
        <v>187</v>
      </c>
      <c r="D23" s="36" t="s">
        <v>90</v>
      </c>
      <c r="E23" s="36" t="s">
        <v>91</v>
      </c>
      <c r="F23" s="36" t="s">
        <v>92</v>
      </c>
      <c r="G23" s="37" t="s">
        <v>177</v>
      </c>
      <c r="H23" s="39">
        <v>28.054700037601478</v>
      </c>
      <c r="I23" s="39">
        <v>5.5113529602424762</v>
      </c>
      <c r="J23" s="40">
        <v>30910.021151005029</v>
      </c>
      <c r="K23" s="40">
        <v>613.54637492312418</v>
      </c>
      <c r="L23" s="40">
        <v>63657.616873281047</v>
      </c>
      <c r="M23" s="40">
        <v>354197.30139245378</v>
      </c>
      <c r="N23" s="40">
        <v>111.95027586767505</v>
      </c>
      <c r="O23" s="40">
        <v>21762.642639987967</v>
      </c>
      <c r="P23" s="40">
        <v>12297.933369475442</v>
      </c>
      <c r="Q23" s="38">
        <v>5.5542345817337031</v>
      </c>
      <c r="R23" s="40">
        <v>1487.7152097975602</v>
      </c>
      <c r="S23" s="39">
        <v>3.8486484353296038</v>
      </c>
      <c r="T23" s="40">
        <v>818.117859594224</v>
      </c>
      <c r="U23" s="40">
        <v>25006.823214121261</v>
      </c>
      <c r="V23" s="39">
        <v>1.4739840262515052</v>
      </c>
      <c r="W23" s="39">
        <v>64.451925781499767</v>
      </c>
      <c r="X23" s="39">
        <v>93.274037915895988</v>
      </c>
      <c r="Y23" s="39">
        <v>93.101740727722799</v>
      </c>
      <c r="Z23" s="40">
        <v>509.72162530004181</v>
      </c>
      <c r="AA23" s="39">
        <v>61.803298922681506</v>
      </c>
      <c r="AB23" s="38">
        <v>1.0355295912825537</v>
      </c>
      <c r="AC23" s="40">
        <v>540.8089661440498</v>
      </c>
      <c r="AD23" s="39">
        <v>55.600380411210132</v>
      </c>
      <c r="AE23" s="39">
        <v>120.41348835125085</v>
      </c>
      <c r="AF23" s="38">
        <v>14.565225932107671</v>
      </c>
      <c r="AG23" s="38">
        <v>60.757851454825776</v>
      </c>
      <c r="AH23" s="38">
        <v>14.01421535696937</v>
      </c>
      <c r="AI23" s="38">
        <v>2.7030383167353791</v>
      </c>
      <c r="AJ23" s="38">
        <v>15.671611692256917</v>
      </c>
      <c r="AK23" s="38">
        <v>2.4522985230602496</v>
      </c>
      <c r="AL23" s="38">
        <v>16.279961408375293</v>
      </c>
      <c r="AM23" s="38">
        <v>3.413522976239729</v>
      </c>
      <c r="AN23" s="38">
        <v>10.183802271389968</v>
      </c>
      <c r="AO23" s="38">
        <v>1.5293139814878289</v>
      </c>
      <c r="AP23" s="38">
        <v>10.234483880096318</v>
      </c>
      <c r="AQ23" s="38">
        <v>1.5318604376793157</v>
      </c>
      <c r="AR23" s="38">
        <v>13.563270810525527</v>
      </c>
      <c r="AS23" s="38">
        <v>3.8341866573675487</v>
      </c>
      <c r="AT23" s="38">
        <v>5.6799386442151274</v>
      </c>
      <c r="AU23" s="38">
        <v>7.4385975490445979</v>
      </c>
      <c r="AV23" s="38">
        <v>2.3906121897211277</v>
      </c>
    </row>
    <row r="24" spans="1:48" s="37" customFormat="1" ht="16.5" customHeight="1" x14ac:dyDescent="0.3">
      <c r="A24" s="37" t="s">
        <v>176</v>
      </c>
      <c r="B24" s="35">
        <v>210810</v>
      </c>
      <c r="C24" s="35" t="s">
        <v>188</v>
      </c>
      <c r="D24" s="36" t="s">
        <v>90</v>
      </c>
      <c r="E24" s="36" t="s">
        <v>91</v>
      </c>
      <c r="F24" s="36" t="s">
        <v>92</v>
      </c>
      <c r="G24" s="37" t="s">
        <v>177</v>
      </c>
      <c r="H24" s="39">
        <v>29.102149703673074</v>
      </c>
      <c r="I24" s="39">
        <v>5.8689446532550464</v>
      </c>
      <c r="J24" s="40">
        <v>31130.330198607953</v>
      </c>
      <c r="K24" s="40">
        <v>626.86796701853518</v>
      </c>
      <c r="L24" s="40">
        <v>65376.178235456566</v>
      </c>
      <c r="M24" s="40">
        <v>352093.03285158856</v>
      </c>
      <c r="N24" s="40">
        <v>106.10699367454377</v>
      </c>
      <c r="O24" s="40">
        <v>22017.424410111475</v>
      </c>
      <c r="P24" s="40">
        <v>12003.908442345968</v>
      </c>
      <c r="Q24" s="38">
        <v>5.6521424760732177</v>
      </c>
      <c r="R24" s="40">
        <v>1515.2679953540901</v>
      </c>
      <c r="S24" s="39">
        <v>3.9608623495819955</v>
      </c>
      <c r="T24" s="40">
        <v>822.12278355496755</v>
      </c>
      <c r="U24" s="40">
        <v>25785.18224234986</v>
      </c>
      <c r="V24" s="39">
        <v>1.3324969141627665</v>
      </c>
      <c r="W24" s="39">
        <v>66.015328289780854</v>
      </c>
      <c r="X24" s="39">
        <v>94.702096831909884</v>
      </c>
      <c r="Y24" s="39">
        <v>95.660131839040162</v>
      </c>
      <c r="Z24" s="40">
        <v>513.0024628607672</v>
      </c>
      <c r="AA24" s="39">
        <v>62.860979637665174</v>
      </c>
      <c r="AB24" s="38">
        <v>1.125142090498253</v>
      </c>
      <c r="AC24" s="40">
        <v>552.02321409329659</v>
      </c>
      <c r="AD24" s="39">
        <v>55.465834495531141</v>
      </c>
      <c r="AE24" s="39">
        <v>121.30725000160967</v>
      </c>
      <c r="AF24" s="38">
        <v>14.598057893627626</v>
      </c>
      <c r="AG24" s="38">
        <v>60.89269453779341</v>
      </c>
      <c r="AH24" s="38">
        <v>14.362848621068823</v>
      </c>
      <c r="AI24" s="38">
        <v>2.8104507254876028</v>
      </c>
      <c r="AJ24" s="38">
        <v>14.920192543492565</v>
      </c>
      <c r="AK24" s="38">
        <v>2.5595866039303403</v>
      </c>
      <c r="AL24" s="38">
        <v>16.091449589285485</v>
      </c>
      <c r="AM24" s="38">
        <v>3.4367760430639347</v>
      </c>
      <c r="AN24" s="38">
        <v>10.382741861061437</v>
      </c>
      <c r="AO24" s="38">
        <v>1.5062781191337284</v>
      </c>
      <c r="AP24" s="38">
        <v>10.751253424393457</v>
      </c>
      <c r="AQ24" s="38">
        <v>1.5418070642437505</v>
      </c>
      <c r="AR24" s="38">
        <v>13.788355359268081</v>
      </c>
      <c r="AS24" s="38">
        <v>3.9560202906090036</v>
      </c>
      <c r="AT24" s="38">
        <v>5.6438757795886669</v>
      </c>
      <c r="AU24" s="38">
        <v>7.3416313669791018</v>
      </c>
      <c r="AV24" s="38">
        <v>2.3468227763226452</v>
      </c>
    </row>
    <row r="25" spans="1:48" s="37" customFormat="1" ht="16.5" customHeight="1" x14ac:dyDescent="0.3">
      <c r="A25" s="37" t="s">
        <v>176</v>
      </c>
      <c r="B25" s="35">
        <v>210810</v>
      </c>
      <c r="C25" s="35" t="s">
        <v>189</v>
      </c>
      <c r="D25" s="36" t="s">
        <v>90</v>
      </c>
      <c r="E25" s="36" t="s">
        <v>91</v>
      </c>
      <c r="F25" s="36" t="s">
        <v>92</v>
      </c>
      <c r="G25" s="37" t="s">
        <v>177</v>
      </c>
      <c r="H25" s="39">
        <v>29.39852494844887</v>
      </c>
      <c r="I25" s="39">
        <v>6.010618553074873</v>
      </c>
      <c r="J25" s="40">
        <v>30669.355737997426</v>
      </c>
      <c r="K25" s="40">
        <v>626.9254544975571</v>
      </c>
      <c r="L25" s="40">
        <v>65200.086557496608</v>
      </c>
      <c r="M25" s="40">
        <v>352164.57830999937</v>
      </c>
      <c r="N25" s="40">
        <v>101.92840849840269</v>
      </c>
      <c r="O25" s="40">
        <v>22268.437860828068</v>
      </c>
      <c r="P25" s="40">
        <v>12439.036907148517</v>
      </c>
      <c r="Q25" s="38">
        <v>6.0906056921640452</v>
      </c>
      <c r="R25" s="40">
        <v>1509.791227024381</v>
      </c>
      <c r="S25" s="39">
        <v>4.0032885870923902</v>
      </c>
      <c r="T25" s="40">
        <v>822.33729077677003</v>
      </c>
      <c r="U25" s="40">
        <v>25713.802836841154</v>
      </c>
      <c r="V25" s="39">
        <v>1.3348115481604221</v>
      </c>
      <c r="W25" s="39">
        <v>65.054582547693443</v>
      </c>
      <c r="X25" s="39">
        <v>94.800612358567051</v>
      </c>
      <c r="Y25" s="39">
        <v>95.534610468402548</v>
      </c>
      <c r="Z25" s="40">
        <v>515.20341176251191</v>
      </c>
      <c r="AA25" s="39">
        <v>62.844028023442405</v>
      </c>
      <c r="AB25" s="38">
        <v>1.0837858412757491</v>
      </c>
      <c r="AC25" s="40">
        <v>552.31375563876497</v>
      </c>
      <c r="AD25" s="39">
        <v>55.385536320500258</v>
      </c>
      <c r="AE25" s="39">
        <v>121.76591728492664</v>
      </c>
      <c r="AF25" s="38">
        <v>14.883266855879169</v>
      </c>
      <c r="AG25" s="38">
        <v>61.802368774448361</v>
      </c>
      <c r="AH25" s="38">
        <v>14.048898672719016</v>
      </c>
      <c r="AI25" s="38">
        <v>2.7592228669283081</v>
      </c>
      <c r="AJ25" s="38">
        <v>15.394529851459669</v>
      </c>
      <c r="AK25" s="38">
        <v>2.5484173682752131</v>
      </c>
      <c r="AL25" s="38">
        <v>16.268469862307001</v>
      </c>
      <c r="AM25" s="38">
        <v>3.3997276044397786</v>
      </c>
      <c r="AN25" s="38">
        <v>10.466351962907599</v>
      </c>
      <c r="AO25" s="38">
        <v>1.511421588213081</v>
      </c>
      <c r="AP25" s="38">
        <v>10.95342644495833</v>
      </c>
      <c r="AQ25" s="38">
        <v>1.5610816259535953</v>
      </c>
      <c r="AR25" s="38">
        <v>13.843208658175481</v>
      </c>
      <c r="AS25" s="38">
        <v>3.8967682212692791</v>
      </c>
      <c r="AT25" s="38">
        <v>5.6932731400078795</v>
      </c>
      <c r="AU25" s="38">
        <v>7.4366732129477304</v>
      </c>
      <c r="AV25" s="38">
        <v>2.3890334985554071</v>
      </c>
    </row>
    <row r="26" spans="1:48" s="37" customFormat="1" ht="16.5" customHeight="1" x14ac:dyDescent="0.3">
      <c r="A26" s="37" t="s">
        <v>176</v>
      </c>
      <c r="B26" s="35">
        <v>210810</v>
      </c>
      <c r="C26" s="35" t="s">
        <v>190</v>
      </c>
      <c r="D26" s="36" t="s">
        <v>90</v>
      </c>
      <c r="E26" s="36" t="s">
        <v>91</v>
      </c>
      <c r="F26" s="36" t="s">
        <v>92</v>
      </c>
      <c r="G26" s="37" t="s">
        <v>177</v>
      </c>
      <c r="H26" s="39">
        <v>27.777470180628359</v>
      </c>
      <c r="I26" s="39">
        <v>5.4029605524778335</v>
      </c>
      <c r="J26" s="40">
        <v>31385.414755996615</v>
      </c>
      <c r="K26" s="40">
        <v>613.86911555225515</v>
      </c>
      <c r="L26" s="40">
        <v>63842.249630739367</v>
      </c>
      <c r="M26" s="40">
        <v>354100.31880230724</v>
      </c>
      <c r="N26" s="40">
        <v>117.03902607013823</v>
      </c>
      <c r="O26" s="40">
        <v>21533.883787686846</v>
      </c>
      <c r="P26" s="40">
        <v>11862.479063226157</v>
      </c>
      <c r="Q26" s="38">
        <v>5.1788805528159312</v>
      </c>
      <c r="R26" s="40">
        <v>1493.1593113863487</v>
      </c>
      <c r="S26" s="39">
        <v>3.8123607903842225</v>
      </c>
      <c r="T26" s="40">
        <v>818.25009479978996</v>
      </c>
      <c r="U26" s="40">
        <v>25069.942241589495</v>
      </c>
      <c r="V26" s="39">
        <v>1.473613220538929</v>
      </c>
      <c r="W26" s="39">
        <v>65.398550101610326</v>
      </c>
      <c r="X26" s="39">
        <v>93.226326934559893</v>
      </c>
      <c r="Y26" s="39">
        <v>93.277133466291687</v>
      </c>
      <c r="Z26" s="40">
        <v>507.94790255288643</v>
      </c>
      <c r="AA26" s="39">
        <v>61.837582026245506</v>
      </c>
      <c r="AB26" s="38">
        <v>1.0723593326361873</v>
      </c>
      <c r="AC26" s="40">
        <v>540.65881912599411</v>
      </c>
      <c r="AD26" s="39">
        <v>55.732661440847075</v>
      </c>
      <c r="AE26" s="39">
        <v>120.03330452564489</v>
      </c>
      <c r="AF26" s="38">
        <v>14.304467437156541</v>
      </c>
      <c r="AG26" s="38">
        <v>59.925579478326895</v>
      </c>
      <c r="AH26" s="38">
        <v>14.321767566708688</v>
      </c>
      <c r="AI26" s="38">
        <v>2.7536241309370793</v>
      </c>
      <c r="AJ26" s="38">
        <v>15.201498570270427</v>
      </c>
      <c r="AK26" s="38">
        <v>2.4663116492909238</v>
      </c>
      <c r="AL26" s="38">
        <v>16.111190796370188</v>
      </c>
      <c r="AM26" s="38">
        <v>3.4545646849611669</v>
      </c>
      <c r="AN26" s="38">
        <v>10.118115639563449</v>
      </c>
      <c r="AO26" s="38">
        <v>1.5268505753823605</v>
      </c>
      <c r="AP26" s="38">
        <v>10.055985473097588</v>
      </c>
      <c r="AQ26" s="38">
        <v>1.51676119213053</v>
      </c>
      <c r="AR26" s="38">
        <v>13.532562488712584</v>
      </c>
      <c r="AS26" s="38">
        <v>3.8936406985747789</v>
      </c>
      <c r="AT26" s="38">
        <v>5.6386682051066854</v>
      </c>
      <c r="AU26" s="38">
        <v>7.3543722485033669</v>
      </c>
      <c r="AV26" s="38">
        <v>2.3485612537784974</v>
      </c>
    </row>
    <row r="27" spans="1:48" s="37" customFormat="1" ht="16.5" customHeight="1" x14ac:dyDescent="0.3">
      <c r="A27" s="37" t="s">
        <v>176</v>
      </c>
      <c r="B27" s="35">
        <v>210810</v>
      </c>
      <c r="C27" s="35" t="s">
        <v>193</v>
      </c>
      <c r="D27" s="36" t="s">
        <v>90</v>
      </c>
      <c r="E27" s="36" t="s">
        <v>91</v>
      </c>
      <c r="F27" s="36" t="s">
        <v>92</v>
      </c>
      <c r="G27" s="37" t="s">
        <v>177</v>
      </c>
      <c r="H27" s="39">
        <v>27.797147200459804</v>
      </c>
      <c r="I27" s="39">
        <v>5.6785577140030634</v>
      </c>
      <c r="J27" s="40">
        <v>30827.591812136601</v>
      </c>
      <c r="K27" s="40">
        <v>619.01333761368767</v>
      </c>
      <c r="L27" s="40">
        <v>64714.05110573682</v>
      </c>
      <c r="M27" s="40">
        <v>353041.93847726891</v>
      </c>
      <c r="N27" s="40">
        <v>109.55691967488644</v>
      </c>
      <c r="O27" s="40">
        <v>21804.572433360179</v>
      </c>
      <c r="P27" s="40">
        <v>12391.243106258347</v>
      </c>
      <c r="Q27" s="38">
        <v>5.6412433597458751</v>
      </c>
      <c r="R27" s="40">
        <v>1491.1917095391948</v>
      </c>
      <c r="S27" s="39">
        <v>3.9816924021217108</v>
      </c>
      <c r="T27" s="40">
        <v>813.25174067456032</v>
      </c>
      <c r="U27" s="40">
        <v>25319.316085651615</v>
      </c>
      <c r="V27" s="39">
        <v>1.2064899919559655</v>
      </c>
      <c r="W27" s="39">
        <v>64.722418634111079</v>
      </c>
      <c r="X27" s="39">
        <v>94.340142299420521</v>
      </c>
      <c r="Y27" s="39">
        <v>95.342961458966002</v>
      </c>
      <c r="Z27" s="40">
        <v>511.20798322196123</v>
      </c>
      <c r="AA27" s="39">
        <v>61.765936349287877</v>
      </c>
      <c r="AB27" s="38">
        <v>1.04542154469354</v>
      </c>
      <c r="AC27" s="40">
        <v>549.06169638585015</v>
      </c>
      <c r="AD27" s="39">
        <v>55.405620604206156</v>
      </c>
      <c r="AE27" s="39">
        <v>120.96412987192839</v>
      </c>
      <c r="AF27" s="38">
        <v>14.566045232457746</v>
      </c>
      <c r="AG27" s="38">
        <v>61.16051787062694</v>
      </c>
      <c r="AH27" s="38">
        <v>14.198397835200129</v>
      </c>
      <c r="AI27" s="38">
        <v>2.8342042710567159</v>
      </c>
      <c r="AJ27" s="38">
        <v>15.357780103676511</v>
      </c>
      <c r="AK27" s="38">
        <v>2.5097265585774333</v>
      </c>
      <c r="AL27" s="38">
        <v>16.559936154502164</v>
      </c>
      <c r="AM27" s="38">
        <v>3.4801584089001536</v>
      </c>
      <c r="AN27" s="38">
        <v>10.385248358876956</v>
      </c>
      <c r="AO27" s="38">
        <v>1.5403138698837719</v>
      </c>
      <c r="AP27" s="38">
        <v>10.47948713791763</v>
      </c>
      <c r="AQ27" s="38">
        <v>1.5800112415043224</v>
      </c>
      <c r="AR27" s="38">
        <v>13.559449848736119</v>
      </c>
      <c r="AS27" s="38">
        <v>3.8872763408994402</v>
      </c>
      <c r="AT27" s="38">
        <v>5.6035082212457485</v>
      </c>
      <c r="AU27" s="38">
        <v>7.5193417659285853</v>
      </c>
      <c r="AV27" s="38">
        <v>2.3650469093046231</v>
      </c>
    </row>
    <row r="28" spans="1:48" s="37" customFormat="1" ht="16.5" customHeight="1" x14ac:dyDescent="0.3">
      <c r="A28" s="37" t="s">
        <v>176</v>
      </c>
      <c r="B28" s="35">
        <v>210810</v>
      </c>
      <c r="C28" s="35" t="s">
        <v>194</v>
      </c>
      <c r="D28" s="36" t="s">
        <v>90</v>
      </c>
      <c r="E28" s="36" t="s">
        <v>91</v>
      </c>
      <c r="F28" s="36" t="s">
        <v>92</v>
      </c>
      <c r="G28" s="37" t="s">
        <v>177</v>
      </c>
      <c r="H28" s="39">
        <v>29.436127104930492</v>
      </c>
      <c r="I28" s="39">
        <v>5.7232375567261453</v>
      </c>
      <c r="J28" s="40">
        <v>31210.748385704519</v>
      </c>
      <c r="K28" s="40">
        <v>622.27180457518182</v>
      </c>
      <c r="L28" s="40">
        <v>64390.553543057737</v>
      </c>
      <c r="M28" s="40">
        <v>353153.02743753698</v>
      </c>
      <c r="N28" s="40">
        <v>107.90161203183908</v>
      </c>
      <c r="O28" s="40">
        <v>22009.638720781226</v>
      </c>
      <c r="P28" s="40">
        <v>11915.41711404534</v>
      </c>
      <c r="Q28" s="38">
        <v>5.5903122578573825</v>
      </c>
      <c r="R28" s="40">
        <v>1512.7945529828187</v>
      </c>
      <c r="S28" s="39">
        <v>3.8401601243270176</v>
      </c>
      <c r="T28" s="40">
        <v>827.54369211186633</v>
      </c>
      <c r="U28" s="40">
        <v>25490.231492833886</v>
      </c>
      <c r="V28" s="39">
        <v>1.6545489601665242</v>
      </c>
      <c r="W28" s="39">
        <v>65.764667728734182</v>
      </c>
      <c r="X28" s="39">
        <v>93.748122071544287</v>
      </c>
      <c r="Y28" s="39">
        <v>93.582548159059712</v>
      </c>
      <c r="Z28" s="40">
        <v>512.11968795022244</v>
      </c>
      <c r="AA28" s="39">
        <v>62.957739023595238</v>
      </c>
      <c r="AB28" s="38">
        <v>1.1149563763077315</v>
      </c>
      <c r="AC28" s="40">
        <v>544.35029433847637</v>
      </c>
      <c r="AD28" s="39">
        <v>55.690752119868321</v>
      </c>
      <c r="AE28" s="39">
        <v>120.87512669957526</v>
      </c>
      <c r="AF28" s="38">
        <v>14.623369421278468</v>
      </c>
      <c r="AG28" s="38">
        <v>60.592778012363027</v>
      </c>
      <c r="AH28" s="38">
        <v>14.17180465742754</v>
      </c>
      <c r="AI28" s="38">
        <v>2.6861600108434902</v>
      </c>
      <c r="AJ28" s="38">
        <v>15.223088088138489</v>
      </c>
      <c r="AK28" s="38">
        <v>2.5082642461316356</v>
      </c>
      <c r="AL28" s="38">
        <v>15.83739246630047</v>
      </c>
      <c r="AM28" s="38">
        <v>3.3750691810339113</v>
      </c>
      <c r="AN28" s="38">
        <v>10.209328901459262</v>
      </c>
      <c r="AO28" s="38">
        <v>1.4976410134951115</v>
      </c>
      <c r="AP28" s="38">
        <v>10.526232184116264</v>
      </c>
      <c r="AQ28" s="38">
        <v>1.5010336159651856</v>
      </c>
      <c r="AR28" s="38">
        <v>13.827412120199675</v>
      </c>
      <c r="AS28" s="38">
        <v>3.9064756688565594</v>
      </c>
      <c r="AT28" s="38">
        <v>5.7295693778653467</v>
      </c>
      <c r="AU28" s="38">
        <v>7.2760416949765325</v>
      </c>
      <c r="AV28" s="38">
        <v>2.372159763331922</v>
      </c>
    </row>
    <row r="29" spans="1:48" s="37" customFormat="1" ht="16.5" customHeight="1" x14ac:dyDescent="0.3">
      <c r="A29" s="37" t="s">
        <v>176</v>
      </c>
      <c r="B29" s="35">
        <v>210810</v>
      </c>
      <c r="C29" s="35" t="s">
        <v>195</v>
      </c>
      <c r="D29" s="36" t="s">
        <v>90</v>
      </c>
      <c r="E29" s="36" t="s">
        <v>91</v>
      </c>
      <c r="F29" s="36" t="s">
        <v>92</v>
      </c>
      <c r="G29" s="37" t="s">
        <v>177</v>
      </c>
      <c r="H29" s="39">
        <v>29.655179709848277</v>
      </c>
      <c r="I29" s="39">
        <v>6.2395983189410185</v>
      </c>
      <c r="J29" s="40">
        <v>31046.019230723992</v>
      </c>
      <c r="K29" s="40">
        <v>627.27133646246398</v>
      </c>
      <c r="L29" s="40">
        <v>65885.398582054942</v>
      </c>
      <c r="M29" s="40">
        <v>351755.21674013149</v>
      </c>
      <c r="N29" s="40">
        <v>107.71510632640413</v>
      </c>
      <c r="O29" s="40">
        <v>21884.633892799826</v>
      </c>
      <c r="P29" s="40">
        <v>12355.605883164715</v>
      </c>
      <c r="Q29" s="38">
        <v>5.7586588587289764</v>
      </c>
      <c r="R29" s="40">
        <v>1541.6314422711225</v>
      </c>
      <c r="S29" s="39">
        <v>3.9491616754892993</v>
      </c>
      <c r="T29" s="40">
        <v>829.15332277180835</v>
      </c>
      <c r="U29" s="40">
        <v>25384.488471079912</v>
      </c>
      <c r="V29" s="39">
        <v>1.2493597648719081</v>
      </c>
      <c r="W29" s="39">
        <v>65.015034610911826</v>
      </c>
      <c r="X29" s="39">
        <v>95.337816868463221</v>
      </c>
      <c r="Y29" s="39">
        <v>92.831435194329501</v>
      </c>
      <c r="Z29" s="40">
        <v>504.60534028245854</v>
      </c>
      <c r="AA29" s="39">
        <v>62.88830550031129</v>
      </c>
      <c r="AB29" s="38">
        <v>1.0810023926505348</v>
      </c>
      <c r="AC29" s="40">
        <v>558.13304378175849</v>
      </c>
      <c r="AD29" s="39">
        <v>55.898631260371822</v>
      </c>
      <c r="AE29" s="39">
        <v>122.93438139707935</v>
      </c>
      <c r="AF29" s="38">
        <v>14.788544303972516</v>
      </c>
      <c r="AG29" s="38">
        <v>61.366339478823392</v>
      </c>
      <c r="AH29" s="38">
        <v>14.338294245140615</v>
      </c>
      <c r="AI29" s="38">
        <v>2.6878891985576483</v>
      </c>
      <c r="AJ29" s="38">
        <v>15.490543388478322</v>
      </c>
      <c r="AK29" s="38">
        <v>2.4644066969611216</v>
      </c>
      <c r="AL29" s="38">
        <v>15.697237936588593</v>
      </c>
      <c r="AM29" s="38">
        <v>3.4183767600920687</v>
      </c>
      <c r="AN29" s="38">
        <v>10.003462021689199</v>
      </c>
      <c r="AO29" s="38">
        <v>1.4806962518621667</v>
      </c>
      <c r="AP29" s="38">
        <v>10.679901349802646</v>
      </c>
      <c r="AQ29" s="38">
        <v>1.5039400210715455</v>
      </c>
      <c r="AR29" s="38">
        <v>13.781738299259194</v>
      </c>
      <c r="AS29" s="38">
        <v>3.9287102959132767</v>
      </c>
      <c r="AT29" s="38">
        <v>5.8380577948445493</v>
      </c>
      <c r="AU29" s="38">
        <v>7.336378886179264</v>
      </c>
      <c r="AV29" s="38">
        <v>2.4461350969955431</v>
      </c>
    </row>
    <row r="30" spans="1:48" s="37" customFormat="1" ht="16.5" customHeight="1" x14ac:dyDescent="0.3">
      <c r="A30" s="37" t="s">
        <v>176</v>
      </c>
      <c r="B30" s="35">
        <v>210810</v>
      </c>
      <c r="C30" s="35" t="s">
        <v>196</v>
      </c>
      <c r="D30" s="36" t="s">
        <v>90</v>
      </c>
      <c r="E30" s="36" t="s">
        <v>91</v>
      </c>
      <c r="F30" s="36" t="s">
        <v>92</v>
      </c>
      <c r="G30" s="37" t="s">
        <v>177</v>
      </c>
      <c r="H30" s="39">
        <v>27.551001476720678</v>
      </c>
      <c r="I30" s="39">
        <v>5.2426313509177103</v>
      </c>
      <c r="J30" s="40">
        <v>30996.701536007258</v>
      </c>
      <c r="K30" s="40">
        <v>613.86218921011653</v>
      </c>
      <c r="L30" s="40">
        <v>63261.209160650877</v>
      </c>
      <c r="M30" s="40">
        <v>354428.46303354093</v>
      </c>
      <c r="N30" s="40">
        <v>110.13780118884554</v>
      </c>
      <c r="O30" s="40">
        <v>21904.919093577377</v>
      </c>
      <c r="P30" s="40">
        <v>11945.796909369377</v>
      </c>
      <c r="Q30" s="38">
        <v>5.4574267621584731</v>
      </c>
      <c r="R30" s="40">
        <v>1463.9393812760402</v>
      </c>
      <c r="S30" s="39">
        <v>3.8689364448600272</v>
      </c>
      <c r="T30" s="40">
        <v>811.43628212985209</v>
      </c>
      <c r="U30" s="40">
        <v>25403.994065946859</v>
      </c>
      <c r="V30" s="39">
        <v>1.5719853532851984</v>
      </c>
      <c r="W30" s="39">
        <v>65.445221252900836</v>
      </c>
      <c r="X30" s="39">
        <v>92.772564254224505</v>
      </c>
      <c r="Y30" s="39">
        <v>96.074703836244964</v>
      </c>
      <c r="Z30" s="40">
        <v>518.57389161957394</v>
      </c>
      <c r="AA30" s="39">
        <v>61.796719385602614</v>
      </c>
      <c r="AB30" s="38">
        <v>1.0754934106541394</v>
      </c>
      <c r="AC30" s="40">
        <v>535.71148706782731</v>
      </c>
      <c r="AD30" s="39">
        <v>55.211272267431667</v>
      </c>
      <c r="AE30" s="39">
        <v>118.96305073649435</v>
      </c>
      <c r="AF30" s="38">
        <v>14.3941464621435</v>
      </c>
      <c r="AG30" s="38">
        <v>60.363984782081928</v>
      </c>
      <c r="AH30" s="38">
        <v>14.043423720181178</v>
      </c>
      <c r="AI30" s="38">
        <v>2.8337179812376716</v>
      </c>
      <c r="AJ30" s="38">
        <v>15.095437738127275</v>
      </c>
      <c r="AK30" s="38">
        <v>2.5520508932962906</v>
      </c>
      <c r="AL30" s="38">
        <v>16.716457727497648</v>
      </c>
      <c r="AM30" s="38">
        <v>3.4381424835011645</v>
      </c>
      <c r="AN30" s="38">
        <v>10.595046819348443</v>
      </c>
      <c r="AO30" s="38">
        <v>1.5587680386319205</v>
      </c>
      <c r="AP30" s="38">
        <v>10.310456390311455</v>
      </c>
      <c r="AQ30" s="38">
        <v>1.5764091601230228</v>
      </c>
      <c r="AR30" s="38">
        <v>13.591001163337053</v>
      </c>
      <c r="AS30" s="38">
        <v>3.8652368482515005</v>
      </c>
      <c r="AT30" s="38">
        <v>5.5019982740182671</v>
      </c>
      <c r="AU30" s="38">
        <v>7.457204063756059</v>
      </c>
      <c r="AV30" s="38">
        <v>2.2956245609440624</v>
      </c>
    </row>
    <row r="31" spans="1:48" s="37" customFormat="1" ht="16.5" customHeight="1" x14ac:dyDescent="0.3">
      <c r="A31" s="37" t="s">
        <v>176</v>
      </c>
      <c r="B31" s="35">
        <v>210810</v>
      </c>
      <c r="C31" s="35" t="s">
        <v>197</v>
      </c>
      <c r="D31" s="36" t="s">
        <v>90</v>
      </c>
      <c r="E31" s="36" t="s">
        <v>91</v>
      </c>
      <c r="F31" s="36" t="s">
        <v>92</v>
      </c>
      <c r="G31" s="37" t="s">
        <v>177</v>
      </c>
      <c r="H31" s="39">
        <v>28.412916794737288</v>
      </c>
      <c r="I31" s="39">
        <v>5.7170295840173102</v>
      </c>
      <c r="J31" s="40">
        <v>30840.70130237269</v>
      </c>
      <c r="K31" s="40">
        <v>616.61242812753505</v>
      </c>
      <c r="L31" s="40">
        <v>64612.939962031189</v>
      </c>
      <c r="M31" s="40">
        <v>353555.65939262882</v>
      </c>
      <c r="N31" s="40">
        <v>114.24557415368012</v>
      </c>
      <c r="O31" s="40">
        <v>21596.717526828448</v>
      </c>
      <c r="P31" s="40">
        <v>11984.050819857992</v>
      </c>
      <c r="Q31" s="38">
        <v>5.5406866814785998</v>
      </c>
      <c r="R31" s="40">
        <v>1507.8992986393205</v>
      </c>
      <c r="S31" s="39">
        <v>3.8442202963455814</v>
      </c>
      <c r="T31" s="40">
        <v>820.56308814734086</v>
      </c>
      <c r="U31" s="40">
        <v>25203.197445018803</v>
      </c>
      <c r="V31" s="39">
        <v>1.4007749254958397</v>
      </c>
      <c r="W31" s="39">
        <v>66.551933146853671</v>
      </c>
      <c r="X31" s="39">
        <v>95.095923461691712</v>
      </c>
      <c r="Y31" s="39">
        <v>94.310049781620322</v>
      </c>
      <c r="Z31" s="40">
        <v>512.4287651177126</v>
      </c>
      <c r="AA31" s="39">
        <v>62.299432493792537</v>
      </c>
      <c r="AB31" s="38">
        <v>1.0652869079165093</v>
      </c>
      <c r="AC31" s="40">
        <v>548.03679244566467</v>
      </c>
      <c r="AD31" s="39">
        <v>56.034745685630746</v>
      </c>
      <c r="AE31" s="39">
        <v>121.22817227250621</v>
      </c>
      <c r="AF31" s="38">
        <v>14.595254392071702</v>
      </c>
      <c r="AG31" s="38">
        <v>61.278125690592368</v>
      </c>
      <c r="AH31" s="38">
        <v>14.292213722935092</v>
      </c>
      <c r="AI31" s="38">
        <v>2.786275869857167</v>
      </c>
      <c r="AJ31" s="38">
        <v>15.114254884695523</v>
      </c>
      <c r="AK31" s="38">
        <v>2.4447333751831155</v>
      </c>
      <c r="AL31" s="38">
        <v>16.170357071836932</v>
      </c>
      <c r="AM31" s="38">
        <v>3.4763022537539134</v>
      </c>
      <c r="AN31" s="38">
        <v>10.212474974603742</v>
      </c>
      <c r="AO31" s="38">
        <v>1.5146713219256991</v>
      </c>
      <c r="AP31" s="38">
        <v>10.661195778643028</v>
      </c>
      <c r="AQ31" s="38">
        <v>1.5918311647333696</v>
      </c>
      <c r="AR31" s="38">
        <v>13.560994630413312</v>
      </c>
      <c r="AS31" s="38">
        <v>3.8521866594796115</v>
      </c>
      <c r="AT31" s="38">
        <v>5.7235786761463379</v>
      </c>
      <c r="AU31" s="38">
        <v>7.3697017407185941</v>
      </c>
      <c r="AV31" s="38">
        <v>2.3252066764496417</v>
      </c>
    </row>
    <row r="32" spans="1:48" s="37" customFormat="1" ht="16.5" customHeight="1" x14ac:dyDescent="0.3">
      <c r="A32" s="37" t="s">
        <v>176</v>
      </c>
      <c r="B32" s="35">
        <v>210810</v>
      </c>
      <c r="C32" s="35" t="s">
        <v>198</v>
      </c>
      <c r="D32" s="36" t="s">
        <v>90</v>
      </c>
      <c r="E32" s="36" t="s">
        <v>91</v>
      </c>
      <c r="F32" s="36" t="s">
        <v>92</v>
      </c>
      <c r="G32" s="37" t="s">
        <v>177</v>
      </c>
      <c r="H32" s="39">
        <v>28.783251110372667</v>
      </c>
      <c r="I32" s="39">
        <v>5.6974960936159826</v>
      </c>
      <c r="J32" s="40">
        <v>31204.671077794796</v>
      </c>
      <c r="K32" s="40">
        <v>624.46001554805605</v>
      </c>
      <c r="L32" s="40">
        <v>64525.110943393731</v>
      </c>
      <c r="M32" s="40">
        <v>352652.72008082567</v>
      </c>
      <c r="N32" s="40">
        <v>104.32233413443035</v>
      </c>
      <c r="O32" s="40">
        <v>22185.040270895708</v>
      </c>
      <c r="P32" s="40">
        <v>12298.480733592609</v>
      </c>
      <c r="Q32" s="38">
        <v>5.6706674176257534</v>
      </c>
      <c r="R32" s="40">
        <v>1498.0275009502186</v>
      </c>
      <c r="S32" s="39">
        <v>3.9692339729264496</v>
      </c>
      <c r="T32" s="40">
        <v>820.55655187776847</v>
      </c>
      <c r="U32" s="40">
        <v>25579.643463948389</v>
      </c>
      <c r="V32" s="39">
        <v>1.388639617677268</v>
      </c>
      <c r="W32" s="39">
        <v>64.07333246013502</v>
      </c>
      <c r="X32" s="39">
        <v>93.112126944861643</v>
      </c>
      <c r="Y32" s="39">
        <v>94.450872986570531</v>
      </c>
      <c r="Z32" s="40">
        <v>510.47058494883845</v>
      </c>
      <c r="AA32" s="39">
        <v>62.420540269755264</v>
      </c>
      <c r="AB32" s="38">
        <v>1.0924122525640541</v>
      </c>
      <c r="AC32" s="40">
        <v>545.71586184061766</v>
      </c>
      <c r="AD32" s="39">
        <v>55.133092083765888</v>
      </c>
      <c r="AE32" s="39">
        <v>120.69351995281664</v>
      </c>
      <c r="AF32" s="38">
        <v>14.590588194351708</v>
      </c>
      <c r="AG32" s="38">
        <v>60.479717411314184</v>
      </c>
      <c r="AH32" s="38">
        <v>14.100305120052832</v>
      </c>
      <c r="AI32" s="38">
        <v>2.7283567644451145</v>
      </c>
      <c r="AJ32" s="38">
        <v>15.461160519771784</v>
      </c>
      <c r="AK32" s="38">
        <v>2.5673846479804721</v>
      </c>
      <c r="AL32" s="38">
        <v>16.177297023700323</v>
      </c>
      <c r="AM32" s="38">
        <v>3.3824599669049547</v>
      </c>
      <c r="AN32" s="38">
        <v>10.351641100012328</v>
      </c>
      <c r="AO32" s="38">
        <v>1.5207177418850546</v>
      </c>
      <c r="AP32" s="38">
        <v>10.347809870135064</v>
      </c>
      <c r="AQ32" s="38">
        <v>1.490872628387786</v>
      </c>
      <c r="AR32" s="38">
        <v>13.814649102879365</v>
      </c>
      <c r="AS32" s="38">
        <v>3.9406672491244135</v>
      </c>
      <c r="AT32" s="38">
        <v>5.6207517673219813</v>
      </c>
      <c r="AU32" s="38">
        <v>7.4135604611103441</v>
      </c>
      <c r="AV32" s="38">
        <v>2.413119402163026</v>
      </c>
    </row>
    <row r="33" spans="1:48" s="37" customFormat="1" ht="16.5" customHeight="1" x14ac:dyDescent="0.3">
      <c r="A33" s="37" t="s">
        <v>176</v>
      </c>
      <c r="B33" s="35">
        <v>210810</v>
      </c>
      <c r="C33" s="35" t="s">
        <v>201</v>
      </c>
      <c r="D33" s="36" t="s">
        <v>90</v>
      </c>
      <c r="E33" s="36" t="s">
        <v>91</v>
      </c>
      <c r="F33" s="36" t="s">
        <v>92</v>
      </c>
      <c r="G33" s="37" t="s">
        <v>177</v>
      </c>
      <c r="H33" s="39">
        <v>28.57210047657124</v>
      </c>
      <c r="I33" s="39">
        <v>5.8948337800863246</v>
      </c>
      <c r="J33" s="40">
        <v>31030.993032125305</v>
      </c>
      <c r="K33" s="40">
        <v>625.91323926106054</v>
      </c>
      <c r="L33" s="40">
        <v>64899.790252232451</v>
      </c>
      <c r="M33" s="40">
        <v>352763.21412330569</v>
      </c>
      <c r="N33" s="40">
        <v>110.28794503620662</v>
      </c>
      <c r="O33" s="40">
        <v>21888.341791536153</v>
      </c>
      <c r="P33" s="40">
        <v>12048.396341906422</v>
      </c>
      <c r="Q33" s="38">
        <v>5.5646164251957586</v>
      </c>
      <c r="R33" s="40">
        <v>1524.1204548157418</v>
      </c>
      <c r="S33" s="39">
        <v>4.0366831532325556</v>
      </c>
      <c r="T33" s="40">
        <v>822.91671995687</v>
      </c>
      <c r="U33" s="40">
        <v>25528.700974501739</v>
      </c>
      <c r="V33" s="39">
        <v>1.3368675434926591</v>
      </c>
      <c r="W33" s="39">
        <v>66.061486269516863</v>
      </c>
      <c r="X33" s="39">
        <v>96.550831878024994</v>
      </c>
      <c r="Y33" s="39">
        <v>96.795790563055874</v>
      </c>
      <c r="Z33" s="40">
        <v>523.7163722683415</v>
      </c>
      <c r="AA33" s="39">
        <v>63.034994752803513</v>
      </c>
      <c r="AB33" s="38">
        <v>1.0722791617176433</v>
      </c>
      <c r="AC33" s="40">
        <v>557.09646271156828</v>
      </c>
      <c r="AD33" s="39">
        <v>57.47099059842234</v>
      </c>
      <c r="AE33" s="39">
        <v>123.08239210442564</v>
      </c>
      <c r="AF33" s="38">
        <v>15.208095744851658</v>
      </c>
      <c r="AG33" s="38">
        <v>62.241182848676218</v>
      </c>
      <c r="AH33" s="38">
        <v>14.363435814914066</v>
      </c>
      <c r="AI33" s="38">
        <v>2.8994205799834174</v>
      </c>
      <c r="AJ33" s="38">
        <v>15.674902321849936</v>
      </c>
      <c r="AK33" s="38">
        <v>2.5771627046689218</v>
      </c>
      <c r="AL33" s="38">
        <v>16.949175884499358</v>
      </c>
      <c r="AM33" s="38">
        <v>3.4812028966867947</v>
      </c>
      <c r="AN33" s="38">
        <v>10.586802594984466</v>
      </c>
      <c r="AO33" s="38">
        <v>1.5489132931519485</v>
      </c>
      <c r="AP33" s="38">
        <v>11.071930808621932</v>
      </c>
      <c r="AQ33" s="38">
        <v>1.5807491874075492</v>
      </c>
      <c r="AR33" s="38">
        <v>14.074614050060996</v>
      </c>
      <c r="AS33" s="38">
        <v>3.8958770158504756</v>
      </c>
      <c r="AT33" s="38">
        <v>5.7646392517536684</v>
      </c>
      <c r="AU33" s="38">
        <v>7.4238531776561221</v>
      </c>
      <c r="AV33" s="38">
        <v>2.2703612022515651</v>
      </c>
    </row>
    <row r="34" spans="1:48" s="43" customFormat="1" ht="16.5" customHeight="1" x14ac:dyDescent="0.3">
      <c r="A34" s="43" t="s">
        <v>176</v>
      </c>
      <c r="B34" s="41">
        <v>210810</v>
      </c>
      <c r="C34" s="41" t="s">
        <v>202</v>
      </c>
      <c r="D34" s="42" t="s">
        <v>90</v>
      </c>
      <c r="E34" s="42" t="s">
        <v>91</v>
      </c>
      <c r="F34" s="42" t="s">
        <v>92</v>
      </c>
      <c r="G34" s="43" t="s">
        <v>177</v>
      </c>
      <c r="H34" s="45">
        <v>28.571786488866387</v>
      </c>
      <c r="I34" s="45">
        <v>5.5206147393892975</v>
      </c>
      <c r="J34" s="46">
        <v>31015.042263670639</v>
      </c>
      <c r="K34" s="46">
        <v>615.31096084037188</v>
      </c>
      <c r="L34" s="46">
        <v>64197.698748004179</v>
      </c>
      <c r="M34" s="46">
        <v>353483.25576212455</v>
      </c>
      <c r="N34" s="46">
        <v>107.84996513103759</v>
      </c>
      <c r="O34" s="46">
        <v>21893.002781646399</v>
      </c>
      <c r="P34" s="46">
        <v>12219.185906037586</v>
      </c>
      <c r="Q34" s="44">
        <v>5.6360383666218077</v>
      </c>
      <c r="R34" s="46">
        <v>1481.6481658235452</v>
      </c>
      <c r="S34" s="45">
        <v>3.7889951591584419</v>
      </c>
      <c r="T34" s="46">
        <v>817.94534346808064</v>
      </c>
      <c r="U34" s="46">
        <v>25267.371010005972</v>
      </c>
      <c r="V34" s="45">
        <v>1.4636169831541739</v>
      </c>
      <c r="W34" s="45">
        <v>64.562036140200874</v>
      </c>
      <c r="X34" s="45">
        <v>91.816582327282916</v>
      </c>
      <c r="Y34" s="45">
        <v>92.291648454331494</v>
      </c>
      <c r="Z34" s="46">
        <v>500.73320926659488</v>
      </c>
      <c r="AA34" s="45">
        <v>61.716142669643375</v>
      </c>
      <c r="AB34" s="44">
        <v>1.0849472495494177</v>
      </c>
      <c r="AC34" s="46">
        <v>537.07106298764222</v>
      </c>
      <c r="AD34" s="45">
        <v>53.889140062440084</v>
      </c>
      <c r="AE34" s="45">
        <v>118.93633822977367</v>
      </c>
      <c r="AF34" s="44">
        <v>14.050654194303899</v>
      </c>
      <c r="AG34" s="44">
        <v>59.619899433204615</v>
      </c>
      <c r="AH34" s="44">
        <v>14.03253606230291</v>
      </c>
      <c r="AI34" s="44">
        <v>2.6380944064096892</v>
      </c>
      <c r="AJ34" s="44">
        <v>14.932655852862167</v>
      </c>
      <c r="AK34" s="44">
        <v>2.4434167797037163</v>
      </c>
      <c r="AL34" s="44">
        <v>15.530503414099163</v>
      </c>
      <c r="AM34" s="44">
        <v>3.3800928994327961</v>
      </c>
      <c r="AN34" s="44">
        <v>10.025540776582023</v>
      </c>
      <c r="AO34" s="44">
        <v>1.4912436187184355</v>
      </c>
      <c r="AP34" s="44">
        <v>10.005900779211144</v>
      </c>
      <c r="AQ34" s="44">
        <v>1.5035042816258344</v>
      </c>
      <c r="AR34" s="44">
        <v>13.339092059819881</v>
      </c>
      <c r="AS34" s="44">
        <v>3.8952534105548859</v>
      </c>
      <c r="AT34" s="44">
        <v>5.5778013272008957</v>
      </c>
      <c r="AU34" s="44">
        <v>7.3646365328507111</v>
      </c>
      <c r="AV34" s="44">
        <v>2.4650983150367942</v>
      </c>
    </row>
    <row r="35" spans="1:48" s="83" customFormat="1" ht="16.5" customHeight="1" x14ac:dyDescent="0.3">
      <c r="A35" s="83" t="s">
        <v>176</v>
      </c>
      <c r="B35" s="81" t="s">
        <v>240</v>
      </c>
      <c r="C35" s="81"/>
      <c r="D35" s="82"/>
      <c r="E35" s="82"/>
      <c r="F35" s="82"/>
      <c r="H35" s="84">
        <f t="shared" ref="H35:AV35" si="0">AVERAGE(H3:H34)</f>
        <v>28.590282746205808</v>
      </c>
      <c r="I35" s="84">
        <f t="shared" si="0"/>
        <v>5.7094033082301241</v>
      </c>
      <c r="J35" s="85">
        <f t="shared" si="0"/>
        <v>31025.196953455834</v>
      </c>
      <c r="K35" s="85">
        <f t="shared" si="0"/>
        <v>620.52034916133277</v>
      </c>
      <c r="L35" s="85">
        <f t="shared" si="0"/>
        <v>64539.339294322592</v>
      </c>
      <c r="M35" s="85">
        <f t="shared" si="0"/>
        <v>353119.71291516779</v>
      </c>
      <c r="N35" s="85">
        <f t="shared" si="0"/>
        <v>109.03038528665385</v>
      </c>
      <c r="O35" s="85">
        <f t="shared" si="0"/>
        <v>21899.559713265648</v>
      </c>
      <c r="P35" s="85">
        <f t="shared" si="0"/>
        <v>12142.941233420144</v>
      </c>
      <c r="Q35" s="86">
        <f t="shared" si="0"/>
        <v>5.6154731211317435</v>
      </c>
      <c r="R35" s="85">
        <f t="shared" si="0"/>
        <v>1502.1959243104041</v>
      </c>
      <c r="S35" s="84">
        <f t="shared" si="0"/>
        <v>3.9079915029445673</v>
      </c>
      <c r="T35" s="85">
        <f t="shared" si="0"/>
        <v>820.46790153679058</v>
      </c>
      <c r="U35" s="85">
        <f t="shared" si="0"/>
        <v>25398.191312066418</v>
      </c>
      <c r="V35" s="84">
        <f t="shared" si="0"/>
        <v>1.411272180604896</v>
      </c>
      <c r="W35" s="84">
        <f t="shared" si="0"/>
        <v>65.256270180734759</v>
      </c>
      <c r="X35" s="84">
        <f t="shared" si="0"/>
        <v>94.045770901338329</v>
      </c>
      <c r="Y35" s="84">
        <f t="shared" si="0"/>
        <v>94.43242839694031</v>
      </c>
      <c r="Z35" s="85">
        <f t="shared" si="0"/>
        <v>511.62220993415224</v>
      </c>
      <c r="AA35" s="84">
        <f t="shared" si="0"/>
        <v>62.348265554830853</v>
      </c>
      <c r="AB35" s="86">
        <f t="shared" si="0"/>
        <v>1.079787934837444</v>
      </c>
      <c r="AC35" s="85">
        <f t="shared" si="0"/>
        <v>546.62563607607422</v>
      </c>
      <c r="AD35" s="84">
        <f t="shared" si="0"/>
        <v>55.564416551414539</v>
      </c>
      <c r="AE35" s="84">
        <f t="shared" si="0"/>
        <v>120.91979186195985</v>
      </c>
      <c r="AF35" s="86">
        <f t="shared" si="0"/>
        <v>14.593473643219866</v>
      </c>
      <c r="AG35" s="86">
        <f t="shared" si="0"/>
        <v>60.875910863090006</v>
      </c>
      <c r="AH35" s="86">
        <f t="shared" si="0"/>
        <v>14.189459472007403</v>
      </c>
      <c r="AI35" s="86">
        <f t="shared" si="0"/>
        <v>2.7589887735855934</v>
      </c>
      <c r="AJ35" s="86">
        <f t="shared" si="0"/>
        <v>15.290815484520062</v>
      </c>
      <c r="AK35" s="86">
        <f t="shared" si="0"/>
        <v>2.5084356023059149</v>
      </c>
      <c r="AL35" s="86">
        <f t="shared" si="0"/>
        <v>16.19347319019435</v>
      </c>
      <c r="AM35" s="86">
        <f t="shared" si="0"/>
        <v>3.4276170806983792</v>
      </c>
      <c r="AN35" s="86">
        <f t="shared" si="0"/>
        <v>10.296473846917554</v>
      </c>
      <c r="AO35" s="86">
        <f t="shared" si="0"/>
        <v>1.5189258265737278</v>
      </c>
      <c r="AP35" s="86">
        <f t="shared" si="0"/>
        <v>10.499409934013489</v>
      </c>
      <c r="AQ35" s="86">
        <f t="shared" si="0"/>
        <v>1.5397786921561307</v>
      </c>
      <c r="AR35" s="86">
        <f t="shared" si="0"/>
        <v>13.689584540393797</v>
      </c>
      <c r="AS35" s="86">
        <f t="shared" si="0"/>
        <v>3.8973748492344362</v>
      </c>
      <c r="AT35" s="86">
        <f t="shared" si="0"/>
        <v>5.6668813121029116</v>
      </c>
      <c r="AU35" s="86">
        <f t="shared" si="0"/>
        <v>7.3943787240748122</v>
      </c>
      <c r="AV35" s="86">
        <f t="shared" si="0"/>
        <v>2.3690537735789086</v>
      </c>
    </row>
    <row r="36" spans="1:48" s="83" customFormat="1" ht="16.5" customHeight="1" x14ac:dyDescent="0.3">
      <c r="B36" s="81" t="s">
        <v>236</v>
      </c>
      <c r="C36" s="81"/>
      <c r="D36" s="82"/>
      <c r="E36" s="82"/>
      <c r="F36" s="82"/>
      <c r="H36" s="84">
        <f t="shared" ref="H36:AV36" si="1">2*STDEV(H3:H34)</f>
        <v>1.1298482087691322</v>
      </c>
      <c r="I36" s="84">
        <f t="shared" si="1"/>
        <v>0.5387918124393235</v>
      </c>
      <c r="J36" s="85">
        <f t="shared" si="1"/>
        <v>365.17652063552146</v>
      </c>
      <c r="K36" s="85">
        <f t="shared" si="1"/>
        <v>13.399587613257365</v>
      </c>
      <c r="L36" s="85">
        <f t="shared" si="1"/>
        <v>1396.5130512656003</v>
      </c>
      <c r="M36" s="85">
        <f t="shared" si="1"/>
        <v>1570.9672471438046</v>
      </c>
      <c r="N36" s="85">
        <f t="shared" si="1"/>
        <v>8.5157818888120609</v>
      </c>
      <c r="O36" s="85">
        <f t="shared" si="1"/>
        <v>402.56711690031466</v>
      </c>
      <c r="P36" s="85">
        <f t="shared" si="1"/>
        <v>341.28660066666623</v>
      </c>
      <c r="Q36" s="86">
        <f t="shared" si="1"/>
        <v>0.32896963128438012</v>
      </c>
      <c r="R36" s="85">
        <f t="shared" si="1"/>
        <v>44.050865334649608</v>
      </c>
      <c r="S36" s="84">
        <f t="shared" si="1"/>
        <v>0.15093065590308788</v>
      </c>
      <c r="T36" s="85">
        <f t="shared" si="1"/>
        <v>13.168191763182351</v>
      </c>
      <c r="U36" s="85">
        <f t="shared" si="1"/>
        <v>388.02595939150598</v>
      </c>
      <c r="V36" s="84">
        <f t="shared" si="1"/>
        <v>0.31776842532664445</v>
      </c>
      <c r="W36" s="84">
        <f t="shared" si="1"/>
        <v>1.3232936241131785</v>
      </c>
      <c r="X36" s="84">
        <f t="shared" si="1"/>
        <v>2.6262688607303604</v>
      </c>
      <c r="Y36" s="84">
        <f t="shared" si="1"/>
        <v>2.617716187661463</v>
      </c>
      <c r="Z36" s="85">
        <f t="shared" si="1"/>
        <v>11.071492821645604</v>
      </c>
      <c r="AA36" s="84">
        <f t="shared" si="1"/>
        <v>1.1416736831304486</v>
      </c>
      <c r="AB36" s="86">
        <f t="shared" si="1"/>
        <v>6.1193877857646496E-2</v>
      </c>
      <c r="AC36" s="85">
        <f t="shared" si="1"/>
        <v>11.374335406270172</v>
      </c>
      <c r="AD36" s="84">
        <f t="shared" si="1"/>
        <v>1.5273261927712605</v>
      </c>
      <c r="AE36" s="84">
        <f t="shared" si="1"/>
        <v>2.3522445836825532</v>
      </c>
      <c r="AF36" s="86">
        <f t="shared" si="1"/>
        <v>0.49172231555479629</v>
      </c>
      <c r="AG36" s="86">
        <f t="shared" si="1"/>
        <v>1.7853927229210687</v>
      </c>
      <c r="AH36" s="86">
        <f t="shared" si="1"/>
        <v>0.37743741543503884</v>
      </c>
      <c r="AI36" s="86">
        <f t="shared" si="1"/>
        <v>0.11302484194792471</v>
      </c>
      <c r="AJ36" s="86">
        <f t="shared" si="1"/>
        <v>0.51497804375409661</v>
      </c>
      <c r="AK36" s="86">
        <f t="shared" si="1"/>
        <v>0.10798617480753532</v>
      </c>
      <c r="AL36" s="86">
        <f t="shared" si="1"/>
        <v>0.65679272788644516</v>
      </c>
      <c r="AM36" s="86">
        <f t="shared" si="1"/>
        <v>9.0382752937659405E-2</v>
      </c>
      <c r="AN36" s="86">
        <f t="shared" si="1"/>
        <v>0.4347903204872644</v>
      </c>
      <c r="AO36" s="86">
        <f t="shared" si="1"/>
        <v>4.6917868758639909E-2</v>
      </c>
      <c r="AP36" s="86">
        <f t="shared" si="1"/>
        <v>0.46946127419308625</v>
      </c>
      <c r="AQ36" s="86">
        <f t="shared" si="1"/>
        <v>8.0318284663336681E-2</v>
      </c>
      <c r="AR36" s="86">
        <f t="shared" si="1"/>
        <v>0.44333080661544688</v>
      </c>
      <c r="AS36" s="86">
        <f t="shared" si="1"/>
        <v>0.10815350600878407</v>
      </c>
      <c r="AT36" s="86">
        <f t="shared" si="1"/>
        <v>0.17311887570021225</v>
      </c>
      <c r="AU36" s="86">
        <f t="shared" si="1"/>
        <v>0.182589933389116</v>
      </c>
      <c r="AV36" s="86">
        <f t="shared" si="1"/>
        <v>8.4500583808087254E-2</v>
      </c>
    </row>
    <row r="37" spans="1:48" s="75" customFormat="1" ht="16.5" customHeight="1" x14ac:dyDescent="0.3">
      <c r="A37" s="83"/>
      <c r="B37" s="81" t="s">
        <v>235</v>
      </c>
      <c r="C37" s="81"/>
      <c r="D37" s="82"/>
      <c r="E37" s="82"/>
      <c r="F37" s="82"/>
      <c r="G37" s="83"/>
      <c r="H37" s="87">
        <f>H36/H35</f>
        <v>3.9518609130197335E-2</v>
      </c>
      <c r="I37" s="87">
        <f t="shared" ref="I37:AV37" si="2">I36/I35</f>
        <v>9.4369198207219535E-2</v>
      </c>
      <c r="J37" s="87">
        <f t="shared" si="2"/>
        <v>1.1770320787434846E-2</v>
      </c>
      <c r="K37" s="87">
        <f t="shared" si="2"/>
        <v>2.1594114731882108E-2</v>
      </c>
      <c r="L37" s="87">
        <f t="shared" si="2"/>
        <v>2.1638167767677303E-2</v>
      </c>
      <c r="M37" s="87">
        <f t="shared" si="2"/>
        <v>4.4488234150813558E-3</v>
      </c>
      <c r="N37" s="87">
        <f t="shared" si="2"/>
        <v>7.8104666569993833E-2</v>
      </c>
      <c r="O37" s="87">
        <f t="shared" si="2"/>
        <v>1.8382429700468352E-2</v>
      </c>
      <c r="P37" s="87">
        <f t="shared" si="2"/>
        <v>2.8105760713670231E-2</v>
      </c>
      <c r="Q37" s="87">
        <f t="shared" si="2"/>
        <v>5.8582709628940313E-2</v>
      </c>
      <c r="R37" s="87">
        <f t="shared" si="2"/>
        <v>2.932431424008259E-2</v>
      </c>
      <c r="S37" s="87">
        <f t="shared" si="2"/>
        <v>3.8621029700132578E-2</v>
      </c>
      <c r="T37" s="87">
        <f t="shared" si="2"/>
        <v>1.6049612347439134E-2</v>
      </c>
      <c r="U37" s="87">
        <f t="shared" si="2"/>
        <v>1.5277700471811111E-2</v>
      </c>
      <c r="V37" s="87">
        <f t="shared" si="2"/>
        <v>0.22516452155277611</v>
      </c>
      <c r="W37" s="87">
        <f t="shared" si="2"/>
        <v>2.0278413406836834E-2</v>
      </c>
      <c r="X37" s="87">
        <f t="shared" si="2"/>
        <v>2.7925432856364486E-2</v>
      </c>
      <c r="Y37" s="87">
        <f t="shared" si="2"/>
        <v>2.7720521775190091E-2</v>
      </c>
      <c r="Z37" s="87">
        <f t="shared" si="2"/>
        <v>2.1639976933508318E-2</v>
      </c>
      <c r="AA37" s="87">
        <f t="shared" si="2"/>
        <v>1.831123404910804E-2</v>
      </c>
      <c r="AB37" s="87">
        <f t="shared" si="2"/>
        <v>5.6672125964121738E-2</v>
      </c>
      <c r="AC37" s="87">
        <f t="shared" si="2"/>
        <v>2.0808272893895519E-2</v>
      </c>
      <c r="AD37" s="87">
        <f t="shared" si="2"/>
        <v>2.7487487272686541E-2</v>
      </c>
      <c r="AE37" s="87">
        <f t="shared" si="2"/>
        <v>1.9452932786783481E-2</v>
      </c>
      <c r="AF37" s="87">
        <f t="shared" si="2"/>
        <v>3.3694672534886901E-2</v>
      </c>
      <c r="AG37" s="87">
        <f t="shared" si="2"/>
        <v>2.9328394394564691E-2</v>
      </c>
      <c r="AH37" s="87">
        <f t="shared" si="2"/>
        <v>2.6599844495813076E-2</v>
      </c>
      <c r="AI37" s="87">
        <f t="shared" si="2"/>
        <v>4.0966039090125458E-2</v>
      </c>
      <c r="AJ37" s="87">
        <f t="shared" si="2"/>
        <v>3.3678912957614597E-2</v>
      </c>
      <c r="AK37" s="87">
        <f t="shared" si="2"/>
        <v>4.3049211511855236E-2</v>
      </c>
      <c r="AL37" s="87">
        <f t="shared" si="2"/>
        <v>4.0559101816659907E-2</v>
      </c>
      <c r="AM37" s="87">
        <f t="shared" si="2"/>
        <v>2.6368976116563133E-2</v>
      </c>
      <c r="AN37" s="87">
        <f t="shared" si="2"/>
        <v>4.2227108712311952E-2</v>
      </c>
      <c r="AO37" s="87">
        <f t="shared" si="2"/>
        <v>3.0888847854061124E-2</v>
      </c>
      <c r="AP37" s="87">
        <f t="shared" si="2"/>
        <v>4.4713110274153346E-2</v>
      </c>
      <c r="AQ37" s="87">
        <f t="shared" si="2"/>
        <v>5.2162226346221287E-2</v>
      </c>
      <c r="AR37" s="87">
        <f t="shared" si="2"/>
        <v>3.2384533314894444E-2</v>
      </c>
      <c r="AS37" s="87">
        <f t="shared" si="2"/>
        <v>2.7750347398590291E-2</v>
      </c>
      <c r="AT37" s="87">
        <f t="shared" si="2"/>
        <v>3.054923266708932E-2</v>
      </c>
      <c r="AU37" s="87">
        <f t="shared" si="2"/>
        <v>2.4693072968339436E-2</v>
      </c>
      <c r="AV37" s="87">
        <f t="shared" si="2"/>
        <v>3.5668495477176515E-2</v>
      </c>
    </row>
    <row r="38" spans="1:48" s="95" customFormat="1" ht="16.5" customHeight="1" x14ac:dyDescent="0.3">
      <c r="A38" s="89"/>
      <c r="B38" s="90" t="s">
        <v>239</v>
      </c>
      <c r="C38" s="90"/>
      <c r="D38" s="91"/>
      <c r="E38" s="91"/>
      <c r="F38" s="91"/>
      <c r="G38" s="89"/>
      <c r="H38" s="92">
        <v>28.6</v>
      </c>
      <c r="I38" s="92">
        <v>5.7</v>
      </c>
      <c r="J38" s="93">
        <v>31053</v>
      </c>
      <c r="K38" s="93">
        <v>621.16844455470084</v>
      </c>
      <c r="L38" s="93">
        <v>64586.799999999996</v>
      </c>
      <c r="M38" s="93">
        <v>353403.89415876183</v>
      </c>
      <c r="N38" s="93">
        <v>109.09539241933213</v>
      </c>
      <c r="O38" s="93">
        <v>21912</v>
      </c>
      <c r="P38" s="93">
        <v>12149.9</v>
      </c>
      <c r="Q38" s="94">
        <v>7</v>
      </c>
      <c r="R38" s="93">
        <v>1530</v>
      </c>
      <c r="S38" s="92">
        <v>3.91</v>
      </c>
      <c r="T38" s="93">
        <v>820.92472511981953</v>
      </c>
      <c r="U38" s="93">
        <v>25418.162839248438</v>
      </c>
      <c r="V38" s="92">
        <v>1.4</v>
      </c>
      <c r="W38" s="92">
        <v>65.3</v>
      </c>
      <c r="X38" s="92">
        <v>94.1</v>
      </c>
      <c r="Y38" s="92">
        <v>94.5</v>
      </c>
      <c r="Z38" s="93">
        <v>512</v>
      </c>
      <c r="AA38" s="92">
        <v>62.4</v>
      </c>
      <c r="AB38" s="94">
        <v>1.08</v>
      </c>
      <c r="AC38" s="93">
        <v>547</v>
      </c>
      <c r="AD38" s="92">
        <v>55.6</v>
      </c>
      <c r="AE38" s="92">
        <v>121</v>
      </c>
      <c r="AF38" s="94">
        <v>14.6</v>
      </c>
      <c r="AG38" s="94">
        <v>60.9</v>
      </c>
      <c r="AH38" s="94">
        <v>14.2</v>
      </c>
      <c r="AI38" s="94">
        <v>2.76</v>
      </c>
      <c r="AJ38" s="94">
        <v>15.3</v>
      </c>
      <c r="AK38" s="94">
        <v>2.5099999999999998</v>
      </c>
      <c r="AL38" s="94">
        <v>16.2</v>
      </c>
      <c r="AM38" s="94">
        <v>3.43</v>
      </c>
      <c r="AN38" s="94">
        <v>10.3</v>
      </c>
      <c r="AO38" s="94">
        <v>1.52</v>
      </c>
      <c r="AP38" s="94">
        <v>10.5</v>
      </c>
      <c r="AQ38" s="94">
        <v>1.54</v>
      </c>
      <c r="AR38" s="94">
        <v>13.7</v>
      </c>
      <c r="AS38" s="94">
        <v>3.9</v>
      </c>
      <c r="AT38" s="94">
        <v>5.67</v>
      </c>
      <c r="AU38" s="94">
        <v>7.4</v>
      </c>
      <c r="AV38" s="94">
        <v>2.37</v>
      </c>
    </row>
    <row r="39" spans="1:48" s="75" customFormat="1" ht="16.5" customHeight="1" x14ac:dyDescent="0.3">
      <c r="A39" s="83"/>
      <c r="B39" s="81" t="s">
        <v>237</v>
      </c>
      <c r="C39" s="81"/>
      <c r="D39" s="82"/>
      <c r="E39" s="82"/>
      <c r="F39" s="82"/>
      <c r="G39" s="83"/>
      <c r="H39" s="88">
        <f>H35/H38</f>
        <v>0.99966023588132191</v>
      </c>
      <c r="I39" s="88">
        <f t="shared" ref="I39:AV39" si="3">I35/I38</f>
        <v>1.0016497031982674</v>
      </c>
      <c r="J39" s="88">
        <f t="shared" si="3"/>
        <v>0.99910465827636086</v>
      </c>
      <c r="K39" s="88">
        <f t="shared" si="3"/>
        <v>0.99895665113215359</v>
      </c>
      <c r="L39" s="88">
        <f t="shared" si="3"/>
        <v>0.99926516400135312</v>
      </c>
      <c r="M39" s="88">
        <f t="shared" si="3"/>
        <v>0.99919587404584065</v>
      </c>
      <c r="N39" s="88">
        <f t="shared" si="3"/>
        <v>0.99940412577253124</v>
      </c>
      <c r="O39" s="88">
        <f t="shared" si="3"/>
        <v>0.9994322614670339</v>
      </c>
      <c r="P39" s="88">
        <f t="shared" si="3"/>
        <v>0.99942725729595672</v>
      </c>
      <c r="Q39" s="88">
        <f t="shared" si="3"/>
        <v>0.80221044587596335</v>
      </c>
      <c r="R39" s="88">
        <f t="shared" si="3"/>
        <v>0.98182740151006798</v>
      </c>
      <c r="S39" s="88">
        <f t="shared" si="3"/>
        <v>0.99948631788863607</v>
      </c>
      <c r="T39" s="88">
        <f t="shared" si="3"/>
        <v>0.99944352561318917</v>
      </c>
      <c r="U39" s="88">
        <f t="shared" si="3"/>
        <v>0.9992142812480852</v>
      </c>
      <c r="V39" s="88">
        <f t="shared" si="3"/>
        <v>1.0080515575749258</v>
      </c>
      <c r="W39" s="88">
        <f t="shared" si="3"/>
        <v>0.99933032436040981</v>
      </c>
      <c r="X39" s="88">
        <f t="shared" si="3"/>
        <v>0.99942370777192702</v>
      </c>
      <c r="Y39" s="88">
        <f t="shared" si="3"/>
        <v>0.99928495658137895</v>
      </c>
      <c r="Z39" s="88">
        <f t="shared" si="3"/>
        <v>0.99926212877764109</v>
      </c>
      <c r="AA39" s="88">
        <f t="shared" si="3"/>
        <v>0.9991709223530586</v>
      </c>
      <c r="AB39" s="88">
        <f t="shared" si="3"/>
        <v>0.99980364336800365</v>
      </c>
      <c r="AC39" s="88">
        <f t="shared" si="3"/>
        <v>0.9993156052579053</v>
      </c>
      <c r="AD39" s="88">
        <f t="shared" si="3"/>
        <v>0.9993600099175276</v>
      </c>
      <c r="AE39" s="88">
        <f t="shared" si="3"/>
        <v>0.99933712282611442</v>
      </c>
      <c r="AF39" s="88">
        <f t="shared" si="3"/>
        <v>0.99955298926163472</v>
      </c>
      <c r="AG39" s="88">
        <f t="shared" si="3"/>
        <v>0.99960444766978662</v>
      </c>
      <c r="AH39" s="88">
        <f t="shared" si="3"/>
        <v>0.99925770929629609</v>
      </c>
      <c r="AI39" s="88">
        <f t="shared" si="3"/>
        <v>0.99963361361796865</v>
      </c>
      <c r="AJ39" s="88">
        <f t="shared" si="3"/>
        <v>0.99939970487059226</v>
      </c>
      <c r="AK39" s="88">
        <f t="shared" si="3"/>
        <v>0.99937673398642035</v>
      </c>
      <c r="AL39" s="88">
        <f t="shared" si="3"/>
        <v>0.99959711050582412</v>
      </c>
      <c r="AM39" s="88">
        <f t="shared" si="3"/>
        <v>0.99930527134063529</v>
      </c>
      <c r="AN39" s="88">
        <f t="shared" si="3"/>
        <v>0.99965765504053916</v>
      </c>
      <c r="AO39" s="88">
        <f t="shared" si="3"/>
        <v>0.99929330695639984</v>
      </c>
      <c r="AP39" s="88">
        <f t="shared" si="3"/>
        <v>0.99994380323937992</v>
      </c>
      <c r="AQ39" s="88">
        <f t="shared" si="3"/>
        <v>0.99985629360787709</v>
      </c>
      <c r="AR39" s="88">
        <f t="shared" si="3"/>
        <v>0.9992397474739998</v>
      </c>
      <c r="AS39" s="88">
        <f t="shared" si="3"/>
        <v>0.99932688441908624</v>
      </c>
      <c r="AT39" s="88">
        <f t="shared" si="3"/>
        <v>0.9994499668611837</v>
      </c>
      <c r="AU39" s="88">
        <f t="shared" si="3"/>
        <v>0.99924036811821781</v>
      </c>
      <c r="AV39" s="88">
        <f t="shared" si="3"/>
        <v>0.99960074834553103</v>
      </c>
    </row>
    <row r="40" spans="1:48" s="75" customFormat="1" ht="16.5" customHeight="1" x14ac:dyDescent="0.3">
      <c r="A40" s="83"/>
      <c r="B40" s="81"/>
      <c r="C40" s="81"/>
      <c r="D40" s="82"/>
      <c r="E40" s="82"/>
      <c r="F40" s="82"/>
      <c r="G40" s="83"/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8"/>
      <c r="AJ40" s="88"/>
      <c r="AK40" s="88"/>
      <c r="AL40" s="88"/>
      <c r="AM40" s="88"/>
      <c r="AN40" s="88"/>
      <c r="AO40" s="88"/>
      <c r="AP40" s="88"/>
      <c r="AQ40" s="88"/>
      <c r="AR40" s="88"/>
      <c r="AS40" s="88"/>
      <c r="AT40" s="88"/>
      <c r="AU40" s="88"/>
      <c r="AV40" s="88"/>
    </row>
    <row r="41" spans="1:48" s="2" customFormat="1" ht="16.5" customHeight="1" x14ac:dyDescent="0.3"/>
    <row r="42" spans="1:48" s="37" customFormat="1" ht="16.5" customHeight="1" x14ac:dyDescent="0.3">
      <c r="A42" s="37" t="s">
        <v>176</v>
      </c>
      <c r="B42" s="35">
        <v>210810</v>
      </c>
      <c r="C42" s="35" t="s">
        <v>191</v>
      </c>
      <c r="D42" s="36" t="s">
        <v>101</v>
      </c>
      <c r="E42" s="36" t="s">
        <v>91</v>
      </c>
      <c r="F42" s="36" t="s">
        <v>92</v>
      </c>
      <c r="G42" s="37" t="s">
        <v>177</v>
      </c>
      <c r="H42" s="39">
        <v>29.799694795845184</v>
      </c>
      <c r="I42" s="39">
        <v>5.0655422166731103</v>
      </c>
      <c r="J42" s="40">
        <v>31887.68887328143</v>
      </c>
      <c r="K42" s="40">
        <v>658.17967358989654</v>
      </c>
      <c r="L42" s="40">
        <v>69679.553194234119</v>
      </c>
      <c r="M42" s="40">
        <v>346804.56184051704</v>
      </c>
      <c r="N42" s="40">
        <v>113.76931833273704</v>
      </c>
      <c r="O42" s="40">
        <v>22185.046054183014</v>
      </c>
      <c r="P42" s="40">
        <v>13074.603957057036</v>
      </c>
      <c r="Q42" s="38">
        <v>6.3458284277535331</v>
      </c>
      <c r="R42" s="40">
        <v>1568.3896938055905</v>
      </c>
      <c r="S42" s="39">
        <v>3.9420532385564346</v>
      </c>
      <c r="T42" s="40">
        <v>843.8479341147787</v>
      </c>
      <c r="U42" s="40">
        <v>25997.73804639596</v>
      </c>
      <c r="V42" s="39">
        <v>1.2992478266504326</v>
      </c>
      <c r="W42" s="39">
        <v>64.584622680902697</v>
      </c>
      <c r="X42" s="39">
        <v>100.2436673292919</v>
      </c>
      <c r="Y42" s="39">
        <v>101.41893360342752</v>
      </c>
      <c r="Z42" s="40">
        <v>549.42712578341946</v>
      </c>
      <c r="AA42" s="39">
        <v>63.402862609712876</v>
      </c>
      <c r="AB42" s="38">
        <v>1.1107206985989504</v>
      </c>
      <c r="AC42" s="40">
        <v>569.6724332824067</v>
      </c>
      <c r="AD42" s="39">
        <v>58.865101686151753</v>
      </c>
      <c r="AE42" s="39">
        <v>126.06284410282767</v>
      </c>
      <c r="AF42" s="38">
        <v>15.348734355080113</v>
      </c>
      <c r="AG42" s="38">
        <v>66.492036807654088</v>
      </c>
      <c r="AH42" s="38">
        <v>15.519087124899597</v>
      </c>
      <c r="AI42" s="38">
        <v>2.8660802463999078</v>
      </c>
      <c r="AJ42" s="38">
        <v>16.680579180825859</v>
      </c>
      <c r="AK42" s="38">
        <v>2.767221943258459</v>
      </c>
      <c r="AL42" s="38">
        <v>17.57521563833285</v>
      </c>
      <c r="AM42" s="38">
        <v>3.7993413934371416</v>
      </c>
      <c r="AN42" s="38">
        <v>11.503751917117167</v>
      </c>
      <c r="AO42" s="38">
        <v>1.6629739211905754</v>
      </c>
      <c r="AP42" s="38">
        <v>11.717851311561201</v>
      </c>
      <c r="AQ42" s="38">
        <v>1.7029816163897411</v>
      </c>
      <c r="AR42" s="38">
        <v>14.791584440984924</v>
      </c>
      <c r="AS42" s="38">
        <v>4.1984330664230045</v>
      </c>
      <c r="AT42" s="38">
        <v>5.8188076085822233</v>
      </c>
      <c r="AU42" s="38">
        <v>8.1511568521676629</v>
      </c>
      <c r="AV42" s="38">
        <v>2.4698563926870905</v>
      </c>
    </row>
    <row r="43" spans="1:48" s="37" customFormat="1" ht="16.5" customHeight="1" x14ac:dyDescent="0.3">
      <c r="A43" s="37" t="s">
        <v>176</v>
      </c>
      <c r="B43" s="35">
        <v>210810</v>
      </c>
      <c r="C43" s="35" t="s">
        <v>192</v>
      </c>
      <c r="D43" s="36" t="s">
        <v>101</v>
      </c>
      <c r="E43" s="36" t="s">
        <v>91</v>
      </c>
      <c r="F43" s="36" t="s">
        <v>92</v>
      </c>
      <c r="G43" s="37" t="s">
        <v>177</v>
      </c>
      <c r="H43" s="39">
        <v>29.053219671581001</v>
      </c>
      <c r="I43" s="39">
        <v>5.2288494773224103</v>
      </c>
      <c r="J43" s="40">
        <v>31649.022821346054</v>
      </c>
      <c r="K43" s="40">
        <v>655.8234724470376</v>
      </c>
      <c r="L43" s="40">
        <v>68935.663527149227</v>
      </c>
      <c r="M43" s="40">
        <v>347825.11304731213</v>
      </c>
      <c r="N43" s="40">
        <v>113.58424455628746</v>
      </c>
      <c r="O43" s="40">
        <v>22158.628370628274</v>
      </c>
      <c r="P43" s="40">
        <v>12943.819043723253</v>
      </c>
      <c r="Q43" s="38">
        <v>6.2754202867003324</v>
      </c>
      <c r="R43" s="40">
        <v>1547.6716328294756</v>
      </c>
      <c r="S43" s="39">
        <v>4.067554791626363</v>
      </c>
      <c r="T43" s="40">
        <v>844.65749392712928</v>
      </c>
      <c r="U43" s="40">
        <v>25839.960813898</v>
      </c>
      <c r="V43" s="39">
        <v>1.329686100556202</v>
      </c>
      <c r="W43" s="39">
        <v>64.710445644623761</v>
      </c>
      <c r="X43" s="39">
        <v>99.545326477307782</v>
      </c>
      <c r="Y43" s="39">
        <v>100.45989737065375</v>
      </c>
      <c r="Z43" s="40">
        <v>541.77293615778649</v>
      </c>
      <c r="AA43" s="39">
        <v>62.285323648498256</v>
      </c>
      <c r="AB43" s="38">
        <v>1.0998014273759282</v>
      </c>
      <c r="AC43" s="40">
        <v>571.85080031266091</v>
      </c>
      <c r="AD43" s="39">
        <v>58.818744325682736</v>
      </c>
      <c r="AE43" s="39">
        <v>126.5851119432304</v>
      </c>
      <c r="AF43" s="38">
        <v>15.426459330030191</v>
      </c>
      <c r="AG43" s="38">
        <v>65.697636664227289</v>
      </c>
      <c r="AH43" s="38">
        <v>15.114191260802107</v>
      </c>
      <c r="AI43" s="38">
        <v>2.9267507099397778</v>
      </c>
      <c r="AJ43" s="38">
        <v>16.50724193883498</v>
      </c>
      <c r="AK43" s="38">
        <v>2.7197773986560394</v>
      </c>
      <c r="AL43" s="38">
        <v>17.465225527765078</v>
      </c>
      <c r="AM43" s="38">
        <v>3.706297527041432</v>
      </c>
      <c r="AN43" s="38">
        <v>11.350695212787924</v>
      </c>
      <c r="AO43" s="38">
        <v>1.6616491255832202</v>
      </c>
      <c r="AP43" s="38">
        <v>11.707608900674026</v>
      </c>
      <c r="AQ43" s="38">
        <v>1.6517617659638026</v>
      </c>
      <c r="AR43" s="38">
        <v>15.003104637487178</v>
      </c>
      <c r="AS43" s="38">
        <v>4.1391394157260768</v>
      </c>
      <c r="AT43" s="38">
        <v>5.8863467572506689</v>
      </c>
      <c r="AU43" s="38">
        <v>8.1932457162655687</v>
      </c>
      <c r="AV43" s="38">
        <v>2.5544429972064191</v>
      </c>
    </row>
    <row r="44" spans="1:48" s="37" customFormat="1" ht="16.5" customHeight="1" x14ac:dyDescent="0.3">
      <c r="A44" s="37" t="s">
        <v>176</v>
      </c>
      <c r="B44" s="35">
        <v>210810</v>
      </c>
      <c r="C44" s="35" t="s">
        <v>199</v>
      </c>
      <c r="D44" s="36" t="s">
        <v>101</v>
      </c>
      <c r="E44" s="36" t="s">
        <v>91</v>
      </c>
      <c r="F44" s="36" t="s">
        <v>92</v>
      </c>
      <c r="G44" s="37" t="s">
        <v>177</v>
      </c>
      <c r="H44" s="39">
        <v>30.296934501843651</v>
      </c>
      <c r="I44" s="39">
        <v>5.9925723882708732</v>
      </c>
      <c r="J44" s="40">
        <v>32047.612868564829</v>
      </c>
      <c r="K44" s="40">
        <v>674.8022698715157</v>
      </c>
      <c r="L44" s="40">
        <v>70307.616384259629</v>
      </c>
      <c r="M44" s="40">
        <v>345287.07735290995</v>
      </c>
      <c r="N44" s="40">
        <v>101.29908427674602</v>
      </c>
      <c r="O44" s="40">
        <v>22391.918328272412</v>
      </c>
      <c r="P44" s="40">
        <v>13144.661252247946</v>
      </c>
      <c r="Q44" s="38">
        <v>6.017106272712029</v>
      </c>
      <c r="R44" s="40">
        <v>1599.9333282968087</v>
      </c>
      <c r="S44" s="39">
        <v>3.9665856659362202</v>
      </c>
      <c r="T44" s="40">
        <v>864.71227064706716</v>
      </c>
      <c r="U44" s="40">
        <v>27099.828359752195</v>
      </c>
      <c r="V44" s="39">
        <v>1.4376796083530907</v>
      </c>
      <c r="W44" s="39">
        <v>67.065582845074289</v>
      </c>
      <c r="X44" s="39">
        <v>102.95468268573178</v>
      </c>
      <c r="Y44" s="39">
        <v>103.204743453402</v>
      </c>
      <c r="Z44" s="40">
        <v>561.36770780147845</v>
      </c>
      <c r="AA44" s="39">
        <v>64.031061374835801</v>
      </c>
      <c r="AB44" s="38">
        <v>1.1075612375515593</v>
      </c>
      <c r="AC44" s="40">
        <v>595.56901111830575</v>
      </c>
      <c r="AD44" s="39">
        <v>60.368127433833948</v>
      </c>
      <c r="AE44" s="39">
        <v>131.09982854856861</v>
      </c>
      <c r="AF44" s="38">
        <v>15.801054579387818</v>
      </c>
      <c r="AG44" s="38">
        <v>66.268923690181339</v>
      </c>
      <c r="AH44" s="38">
        <v>15.79805504779099</v>
      </c>
      <c r="AI44" s="38">
        <v>2.94914409280798</v>
      </c>
      <c r="AJ44" s="38">
        <v>16.879320050911737</v>
      </c>
      <c r="AK44" s="38">
        <v>2.759656955485926</v>
      </c>
      <c r="AL44" s="38">
        <v>17.845223288236369</v>
      </c>
      <c r="AM44" s="38">
        <v>3.8466556633748334</v>
      </c>
      <c r="AN44" s="38">
        <v>11.387933141615513</v>
      </c>
      <c r="AO44" s="38">
        <v>1.6753595629790567</v>
      </c>
      <c r="AP44" s="38">
        <v>11.961874954105026</v>
      </c>
      <c r="AQ44" s="38">
        <v>1.7102124965879741</v>
      </c>
      <c r="AR44" s="38">
        <v>15.3350407965654</v>
      </c>
      <c r="AS44" s="38">
        <v>4.1667428003526945</v>
      </c>
      <c r="AT44" s="38">
        <v>6.0667617713437849</v>
      </c>
      <c r="AU44" s="38">
        <v>8.2513096124995329</v>
      </c>
      <c r="AV44" s="38">
        <v>2.4536091910647122</v>
      </c>
    </row>
    <row r="45" spans="1:48" s="43" customFormat="1" ht="16.5" customHeight="1" x14ac:dyDescent="0.3">
      <c r="A45" s="43" t="s">
        <v>176</v>
      </c>
      <c r="B45" s="41">
        <v>210810</v>
      </c>
      <c r="C45" s="41" t="s">
        <v>200</v>
      </c>
      <c r="D45" s="42" t="s">
        <v>101</v>
      </c>
      <c r="E45" s="42" t="s">
        <v>91</v>
      </c>
      <c r="F45" s="42" t="s">
        <v>92</v>
      </c>
      <c r="G45" s="43" t="s">
        <v>177</v>
      </c>
      <c r="H45" s="45">
        <v>29.35861647516808</v>
      </c>
      <c r="I45" s="45">
        <v>5.9660585366138976</v>
      </c>
      <c r="J45" s="46">
        <v>31675.431198323859</v>
      </c>
      <c r="K45" s="46">
        <v>666.57597863379453</v>
      </c>
      <c r="L45" s="46">
        <v>69940.354334171832</v>
      </c>
      <c r="M45" s="46">
        <v>345985.09048538405</v>
      </c>
      <c r="N45" s="46">
        <v>99.007856213837911</v>
      </c>
      <c r="O45" s="46">
        <v>22442.994926020532</v>
      </c>
      <c r="P45" s="46">
        <v>13368.633911782958</v>
      </c>
      <c r="Q45" s="44">
        <v>6.0028393954091648</v>
      </c>
      <c r="R45" s="46">
        <v>1591.8967250995647</v>
      </c>
      <c r="S45" s="45">
        <v>3.8670952546483708</v>
      </c>
      <c r="T45" s="46">
        <v>854.28157770414816</v>
      </c>
      <c r="U45" s="46">
        <v>26612.788047142265</v>
      </c>
      <c r="V45" s="45">
        <v>1.3201753771922324</v>
      </c>
      <c r="W45" s="45">
        <v>65.893139959371879</v>
      </c>
      <c r="X45" s="45">
        <v>104.02524443593285</v>
      </c>
      <c r="Y45" s="45">
        <v>104.8612870653571</v>
      </c>
      <c r="Z45" s="46">
        <v>564.45727717916031</v>
      </c>
      <c r="AA45" s="45">
        <v>63.588982449522412</v>
      </c>
      <c r="AB45" s="44">
        <v>1.0677145933634489</v>
      </c>
      <c r="AC45" s="46">
        <v>590.85944665008481</v>
      </c>
      <c r="AD45" s="45">
        <v>60.177923670436904</v>
      </c>
      <c r="AE45" s="45">
        <v>130.41159664583606</v>
      </c>
      <c r="AF45" s="44">
        <v>15.832669039367028</v>
      </c>
      <c r="AG45" s="44">
        <v>66.116047095867259</v>
      </c>
      <c r="AH45" s="44">
        <v>15.773251575914854</v>
      </c>
      <c r="AI45" s="44">
        <v>3.0224656410371145</v>
      </c>
      <c r="AJ45" s="44">
        <v>17.02054882022378</v>
      </c>
      <c r="AK45" s="44">
        <v>2.7903393508504792</v>
      </c>
      <c r="AL45" s="44">
        <v>17.962270924626875</v>
      </c>
      <c r="AM45" s="44">
        <v>3.8553356718755607</v>
      </c>
      <c r="AN45" s="44">
        <v>11.645963834310589</v>
      </c>
      <c r="AO45" s="44">
        <v>1.7229120520665693</v>
      </c>
      <c r="AP45" s="44">
        <v>11.929624392258646</v>
      </c>
      <c r="AQ45" s="44">
        <v>1.7407311821059162</v>
      </c>
      <c r="AR45" s="44">
        <v>15.506299749575076</v>
      </c>
      <c r="AS45" s="44">
        <v>4.1694697167940573</v>
      </c>
      <c r="AT45" s="44">
        <v>6.020307871311072</v>
      </c>
      <c r="AU45" s="44">
        <v>8.309144363327043</v>
      </c>
      <c r="AV45" s="44">
        <v>2.4231459139047162</v>
      </c>
    </row>
    <row r="46" spans="1:48" s="83" customFormat="1" ht="16.5" customHeight="1" x14ac:dyDescent="0.3">
      <c r="A46" s="83" t="s">
        <v>176</v>
      </c>
      <c r="B46" s="81" t="s">
        <v>240</v>
      </c>
      <c r="C46" s="81"/>
      <c r="D46" s="82"/>
      <c r="E46" s="82"/>
      <c r="F46" s="82"/>
      <c r="H46" s="84">
        <f>AVERAGE(H42:H45)</f>
        <v>29.627116361109479</v>
      </c>
      <c r="I46" s="84">
        <f t="shared" ref="I46" si="4">AVERAGE(I42:I45)</f>
        <v>5.5632556547200727</v>
      </c>
      <c r="J46" s="85">
        <f t="shared" ref="J46" si="5">AVERAGE(J42:J45)</f>
        <v>31814.938940379045</v>
      </c>
      <c r="K46" s="85">
        <f t="shared" ref="K46" si="6">AVERAGE(K42:K45)</f>
        <v>663.84534863556109</v>
      </c>
      <c r="L46" s="85">
        <f t="shared" ref="L46" si="7">AVERAGE(L42:L45)</f>
        <v>69715.796859953698</v>
      </c>
      <c r="M46" s="85">
        <f t="shared" ref="M46" si="8">AVERAGE(M42:M45)</f>
        <v>346475.46068153082</v>
      </c>
      <c r="N46" s="85">
        <f t="shared" ref="N46" si="9">AVERAGE(N42:N45)</f>
        <v>106.91512584490211</v>
      </c>
      <c r="O46" s="85">
        <f t="shared" ref="O46" si="10">AVERAGE(O42:O45)</f>
        <v>22294.64691977606</v>
      </c>
      <c r="P46" s="85">
        <f t="shared" ref="P46" si="11">AVERAGE(P42:P45)</f>
        <v>13132.929541202799</v>
      </c>
      <c r="Q46" s="86">
        <f t="shared" ref="Q46" si="12">AVERAGE(Q42:Q45)</f>
        <v>6.1602985956437655</v>
      </c>
      <c r="R46" s="85">
        <f t="shared" ref="R46" si="13">AVERAGE(R42:R45)</f>
        <v>1576.9728450078599</v>
      </c>
      <c r="S46" s="84">
        <f t="shared" ref="S46" si="14">AVERAGE(S42:S45)</f>
        <v>3.9608222376918469</v>
      </c>
      <c r="T46" s="85">
        <f t="shared" ref="T46" si="15">AVERAGE(T42:T45)</f>
        <v>851.87481909828091</v>
      </c>
      <c r="U46" s="85">
        <f t="shared" ref="U46" si="16">AVERAGE(U42:U45)</f>
        <v>26387.578816797104</v>
      </c>
      <c r="V46" s="84">
        <f t="shared" ref="V46" si="17">AVERAGE(V42:V45)</f>
        <v>1.3466972281879892</v>
      </c>
      <c r="W46" s="84">
        <f t="shared" ref="W46" si="18">AVERAGE(W42:W45)</f>
        <v>65.563447782493157</v>
      </c>
      <c r="X46" s="84">
        <f t="shared" ref="X46" si="19">AVERAGE(X42:X45)</f>
        <v>101.69223023206608</v>
      </c>
      <c r="Y46" s="84">
        <f t="shared" ref="Y46" si="20">AVERAGE(Y42:Y45)</f>
        <v>102.48621537321009</v>
      </c>
      <c r="Z46" s="85">
        <f t="shared" ref="Z46" si="21">AVERAGE(Z42:Z45)</f>
        <v>554.25626173046123</v>
      </c>
      <c r="AA46" s="84">
        <f t="shared" ref="AA46" si="22">AVERAGE(AA42:AA45)</f>
        <v>63.327057520642335</v>
      </c>
      <c r="AB46" s="86">
        <f t="shared" ref="AB46" si="23">AVERAGE(AB42:AB45)</f>
        <v>1.0964494892224717</v>
      </c>
      <c r="AC46" s="85">
        <f t="shared" ref="AC46" si="24">AVERAGE(AC42:AC45)</f>
        <v>581.9879228408646</v>
      </c>
      <c r="AD46" s="84">
        <f t="shared" ref="AD46" si="25">AVERAGE(AD42:AD45)</f>
        <v>59.557474279026337</v>
      </c>
      <c r="AE46" s="84">
        <f t="shared" ref="AE46" si="26">AVERAGE(AE42:AE45)</f>
        <v>128.53984531011568</v>
      </c>
      <c r="AF46" s="86">
        <f t="shared" ref="AF46" si="27">AVERAGE(AF42:AF45)</f>
        <v>15.602229325966286</v>
      </c>
      <c r="AG46" s="86">
        <f t="shared" ref="AG46" si="28">AVERAGE(AG42:AG45)</f>
        <v>66.143661064482501</v>
      </c>
      <c r="AH46" s="86">
        <f t="shared" ref="AH46" si="29">AVERAGE(AH42:AH45)</f>
        <v>15.551146252351888</v>
      </c>
      <c r="AI46" s="86">
        <f t="shared" ref="AI46" si="30">AVERAGE(AI42:AI45)</f>
        <v>2.9411101725461952</v>
      </c>
      <c r="AJ46" s="86">
        <f t="shared" ref="AJ46" si="31">AVERAGE(AJ42:AJ45)</f>
        <v>16.771922497699087</v>
      </c>
      <c r="AK46" s="86">
        <f t="shared" ref="AK46" si="32">AVERAGE(AK42:AK45)</f>
        <v>2.7592489120627257</v>
      </c>
      <c r="AL46" s="86">
        <f t="shared" ref="AL46" si="33">AVERAGE(AL42:AL45)</f>
        <v>17.711983844740292</v>
      </c>
      <c r="AM46" s="86">
        <f t="shared" ref="AM46" si="34">AVERAGE(AM42:AM45)</f>
        <v>3.8019075639322422</v>
      </c>
      <c r="AN46" s="86">
        <f t="shared" ref="AN46" si="35">AVERAGE(AN42:AN45)</f>
        <v>11.472086026457799</v>
      </c>
      <c r="AO46" s="86">
        <f t="shared" ref="AO46" si="36">AVERAGE(AO42:AO45)</f>
        <v>1.6807236654548552</v>
      </c>
      <c r="AP46" s="86">
        <f t="shared" ref="AP46" si="37">AVERAGE(AP42:AP45)</f>
        <v>11.829239889649726</v>
      </c>
      <c r="AQ46" s="86">
        <f t="shared" ref="AQ46" si="38">AVERAGE(AQ42:AQ45)</f>
        <v>1.7014217652618586</v>
      </c>
      <c r="AR46" s="86">
        <f t="shared" ref="AR46" si="39">AVERAGE(AR42:AR45)</f>
        <v>15.159007406153146</v>
      </c>
      <c r="AS46" s="86">
        <f t="shared" ref="AS46" si="40">AVERAGE(AS42:AS45)</f>
        <v>4.1684462498239583</v>
      </c>
      <c r="AT46" s="86">
        <f t="shared" ref="AT46" si="41">AVERAGE(AT42:AT45)</f>
        <v>5.9480560021219375</v>
      </c>
      <c r="AU46" s="86">
        <f t="shared" ref="AU46" si="42">AVERAGE(AU42:AU45)</f>
        <v>8.2262141360649519</v>
      </c>
      <c r="AV46" s="86">
        <f t="shared" ref="AV46" si="43">AVERAGE(AV42:AV45)</f>
        <v>2.4752636237157342</v>
      </c>
    </row>
    <row r="47" spans="1:48" s="83" customFormat="1" ht="16.5" customHeight="1" x14ac:dyDescent="0.3">
      <c r="B47" s="81" t="s">
        <v>236</v>
      </c>
      <c r="C47" s="81"/>
      <c r="D47" s="82"/>
      <c r="E47" s="82"/>
      <c r="F47" s="82"/>
      <c r="H47" s="84">
        <f>2*STDEV(H42:H45)</f>
        <v>1.0831369607423922</v>
      </c>
      <c r="I47" s="84">
        <f t="shared" ref="I47:AV47" si="44">2*STDEV(I42:I45)</f>
        <v>0.97029835773191875</v>
      </c>
      <c r="J47" s="85">
        <f t="shared" si="44"/>
        <v>376.68780750644765</v>
      </c>
      <c r="K47" s="85">
        <f t="shared" si="44"/>
        <v>17.28046428640279</v>
      </c>
      <c r="L47" s="85">
        <f t="shared" si="44"/>
        <v>1160.8031867830887</v>
      </c>
      <c r="M47" s="85">
        <f t="shared" si="44"/>
        <v>2185.5851836729967</v>
      </c>
      <c r="N47" s="85">
        <f t="shared" si="44"/>
        <v>15.727764620163512</v>
      </c>
      <c r="O47" s="85">
        <f t="shared" si="44"/>
        <v>287.47696329407597</v>
      </c>
      <c r="P47" s="85">
        <f t="shared" si="44"/>
        <v>355.63808828178361</v>
      </c>
      <c r="Q47" s="86">
        <f t="shared" si="44"/>
        <v>0.35208287554591267</v>
      </c>
      <c r="R47" s="85">
        <f t="shared" si="44"/>
        <v>47.358737448506034</v>
      </c>
      <c r="S47" s="84">
        <f t="shared" si="44"/>
        <v>0.16557808974816926</v>
      </c>
      <c r="T47" s="85">
        <f t="shared" si="44"/>
        <v>19.565729032123581</v>
      </c>
      <c r="U47" s="85">
        <f t="shared" si="44"/>
        <v>1160.3906883681066</v>
      </c>
      <c r="V47" s="84">
        <f t="shared" si="44"/>
        <v>0.12394636609074329</v>
      </c>
      <c r="W47" s="84">
        <f t="shared" si="44"/>
        <v>2.3240246425669953</v>
      </c>
      <c r="X47" s="84">
        <f t="shared" si="44"/>
        <v>4.2808522031171146</v>
      </c>
      <c r="Y47" s="84">
        <f t="shared" si="44"/>
        <v>3.899111551530082</v>
      </c>
      <c r="Z47" s="85">
        <f t="shared" si="44"/>
        <v>21.096203536939683</v>
      </c>
      <c r="AA47" s="84">
        <f t="shared" si="44"/>
        <v>1.4855669925382595</v>
      </c>
      <c r="AB47" s="86">
        <f t="shared" si="44"/>
        <v>3.9396583564394856E-2</v>
      </c>
      <c r="AC47" s="85">
        <f t="shared" si="44"/>
        <v>26.269943020202408</v>
      </c>
      <c r="AD47" s="84">
        <f t="shared" si="44"/>
        <v>1.6602079130969056</v>
      </c>
      <c r="AE47" s="84">
        <f t="shared" si="44"/>
        <v>5.1657183766896528</v>
      </c>
      <c r="AF47" s="86">
        <f t="shared" si="44"/>
        <v>0.50038483143318013</v>
      </c>
      <c r="AG47" s="86">
        <f t="shared" si="44"/>
        <v>0.6700812694124274</v>
      </c>
      <c r="AH47" s="86">
        <f t="shared" si="44"/>
        <v>0.63482509960195033</v>
      </c>
      <c r="AI47" s="86">
        <f t="shared" si="44"/>
        <v>0.12919721417023469</v>
      </c>
      <c r="AJ47" s="86">
        <f t="shared" si="44"/>
        <v>0.44981282398531902</v>
      </c>
      <c r="AK47" s="86">
        <f t="shared" si="44"/>
        <v>5.8746364205371555E-2</v>
      </c>
      <c r="AL47" s="86">
        <f t="shared" si="44"/>
        <v>0.46186806332782354</v>
      </c>
      <c r="AM47" s="86">
        <f t="shared" si="44"/>
        <v>0.13664952497733726</v>
      </c>
      <c r="AN47" s="86">
        <f t="shared" si="44"/>
        <v>0.26596656021802473</v>
      </c>
      <c r="AO47" s="86">
        <f t="shared" si="44"/>
        <v>5.7590798489946866E-2</v>
      </c>
      <c r="AP47" s="86">
        <f t="shared" si="44"/>
        <v>0.27048258476259762</v>
      </c>
      <c r="AQ47" s="86">
        <f t="shared" si="44"/>
        <v>7.3856219559284231E-2</v>
      </c>
      <c r="AR47" s="86">
        <f t="shared" si="44"/>
        <v>0.6438478442926836</v>
      </c>
      <c r="AS47" s="86">
        <f t="shared" si="44"/>
        <v>4.8470594787982754E-2</v>
      </c>
      <c r="AT47" s="86">
        <f t="shared" si="44"/>
        <v>0.23043312951354114</v>
      </c>
      <c r="AU47" s="86">
        <f t="shared" si="44"/>
        <v>0.13773267877221329</v>
      </c>
      <c r="AV47" s="86">
        <f t="shared" si="44"/>
        <v>0.11245017541505588</v>
      </c>
    </row>
    <row r="48" spans="1:48" s="75" customFormat="1" ht="16.5" customHeight="1" x14ac:dyDescent="0.3">
      <c r="A48" s="83"/>
      <c r="B48" s="81" t="s">
        <v>235</v>
      </c>
      <c r="C48" s="81"/>
      <c r="D48" s="82"/>
      <c r="E48" s="82"/>
      <c r="F48" s="82"/>
      <c r="G48" s="83"/>
      <c r="H48" s="87">
        <f>H47/H46</f>
        <v>3.6558973460008741E-2</v>
      </c>
      <c r="I48" s="87">
        <f t="shared" ref="I48" si="45">I47/I46</f>
        <v>0.17441196629327677</v>
      </c>
      <c r="J48" s="87">
        <f t="shared" ref="J48" si="46">J47/J46</f>
        <v>1.1839966382219302E-2</v>
      </c>
      <c r="K48" s="87">
        <f t="shared" ref="K48" si="47">K47/K46</f>
        <v>2.6030858424963443E-2</v>
      </c>
      <c r="L48" s="87">
        <f t="shared" ref="L48" si="48">L47/L46</f>
        <v>1.6650504463356135E-2</v>
      </c>
      <c r="M48" s="87">
        <f t="shared" ref="M48" si="49">M47/M46</f>
        <v>6.3080518873511703E-3</v>
      </c>
      <c r="N48" s="87">
        <f t="shared" ref="N48" si="50">N47/N46</f>
        <v>0.14710514060451288</v>
      </c>
      <c r="O48" s="87">
        <f t="shared" ref="O48" si="51">O47/O46</f>
        <v>1.2894438935432288E-2</v>
      </c>
      <c r="P48" s="87">
        <f t="shared" ref="P48" si="52">P47/P46</f>
        <v>2.7079874841787355E-2</v>
      </c>
      <c r="Q48" s="87">
        <f t="shared" ref="Q48" si="53">Q47/Q46</f>
        <v>5.7153540543454645E-2</v>
      </c>
      <c r="R48" s="87">
        <f t="shared" ref="R48" si="54">R47/R46</f>
        <v>3.0031422290134609E-2</v>
      </c>
      <c r="S48" s="87">
        <f t="shared" ref="S48" si="55">S47/S46</f>
        <v>4.180396892657804E-2</v>
      </c>
      <c r="T48" s="87">
        <f t="shared" ref="T48" si="56">T47/T46</f>
        <v>2.2967845267259014E-2</v>
      </c>
      <c r="U48" s="87">
        <f t="shared" ref="U48" si="57">U47/U46</f>
        <v>4.3974882895639361E-2</v>
      </c>
      <c r="V48" s="87">
        <f t="shared" ref="V48" si="58">V47/V46</f>
        <v>9.2037292047831606E-2</v>
      </c>
      <c r="W48" s="87">
        <f t="shared" ref="W48" si="59">W47/W46</f>
        <v>3.5446955905628248E-2</v>
      </c>
      <c r="X48" s="87">
        <f t="shared" ref="X48" si="60">X47/X46</f>
        <v>4.2096158116977318E-2</v>
      </c>
      <c r="Y48" s="87">
        <f t="shared" ref="Y48" si="61">Y47/Y46</f>
        <v>3.8045229178687287E-2</v>
      </c>
      <c r="Z48" s="87">
        <f t="shared" ref="Z48" si="62">Z47/Z46</f>
        <v>3.8062183494462561E-2</v>
      </c>
      <c r="AA48" s="87">
        <f t="shared" ref="AA48" si="63">AA47/AA46</f>
        <v>2.3458645493737308E-2</v>
      </c>
      <c r="AB48" s="87">
        <f t="shared" ref="AB48" si="64">AB47/AB46</f>
        <v>3.5931051956011463E-2</v>
      </c>
      <c r="AC48" s="87">
        <f t="shared" ref="AC48" si="65">AC47/AC46</f>
        <v>4.5138295812000052E-2</v>
      </c>
      <c r="AD48" s="87">
        <f t="shared" ref="AD48" si="66">AD47/AD46</f>
        <v>2.7875727323808989E-2</v>
      </c>
      <c r="AE48" s="87">
        <f t="shared" ref="AE48" si="67">AE47/AE46</f>
        <v>4.0187681603527863E-2</v>
      </c>
      <c r="AF48" s="87">
        <f t="shared" ref="AF48" si="68">AF47/AF46</f>
        <v>3.2071367557737776E-2</v>
      </c>
      <c r="AG48" s="87">
        <f t="shared" ref="AG48" si="69">AG47/AG46</f>
        <v>1.013069519631178E-2</v>
      </c>
      <c r="AH48" s="87">
        <f t="shared" ref="AH48" si="70">AH47/AH46</f>
        <v>4.0821756113697545E-2</v>
      </c>
      <c r="AI48" s="87">
        <f t="shared" ref="AI48" si="71">AI47/AI46</f>
        <v>4.3928043014582252E-2</v>
      </c>
      <c r="AJ48" s="87">
        <f t="shared" ref="AJ48" si="72">AJ47/AJ46</f>
        <v>2.6819395572989804E-2</v>
      </c>
      <c r="AK48" s="87">
        <f t="shared" ref="AK48" si="73">AK47/AK46</f>
        <v>2.1290708478146927E-2</v>
      </c>
      <c r="AL48" s="87">
        <f t="shared" ref="AL48" si="74">AL47/AL46</f>
        <v>2.6076585625668284E-2</v>
      </c>
      <c r="AM48" s="87">
        <f t="shared" ref="AM48" si="75">AM47/AM46</f>
        <v>3.5942358586962382E-2</v>
      </c>
      <c r="AN48" s="87">
        <f t="shared" ref="AN48" si="76">AN47/AN46</f>
        <v>2.3183801063261938E-2</v>
      </c>
      <c r="AO48" s="87">
        <f t="shared" ref="AO48" si="77">AO47/AO46</f>
        <v>3.4265477230821899E-2</v>
      </c>
      <c r="AP48" s="87">
        <f t="shared" ref="AP48" si="78">AP47/AP46</f>
        <v>2.2865592995477486E-2</v>
      </c>
      <c r="AQ48" s="87">
        <f t="shared" ref="AQ48" si="79">AQ47/AQ46</f>
        <v>4.3408531069259793E-2</v>
      </c>
      <c r="AR48" s="87">
        <f t="shared" ref="AR48" si="80">AR47/AR46</f>
        <v>4.2472955322347905E-2</v>
      </c>
      <c r="AS48" s="87">
        <f t="shared" ref="AS48" si="81">AS47/AS46</f>
        <v>1.1627976440869247E-2</v>
      </c>
      <c r="AT48" s="87">
        <f t="shared" ref="AT48" si="82">AT47/AT46</f>
        <v>3.8740914583073084E-2</v>
      </c>
      <c r="AU48" s="87">
        <f t="shared" ref="AU48" si="83">AU47/AU46</f>
        <v>1.6743142895876324E-2</v>
      </c>
      <c r="AV48" s="87">
        <f t="shared" ref="AV48" si="84">AV47/AV46</f>
        <v>4.5429575394580257E-2</v>
      </c>
    </row>
    <row r="49" spans="1:48" s="95" customFormat="1" ht="16.5" customHeight="1" x14ac:dyDescent="0.3">
      <c r="A49" s="89"/>
      <c r="B49" s="90" t="s">
        <v>239</v>
      </c>
      <c r="C49" s="90"/>
      <c r="D49" s="91"/>
      <c r="E49" s="91"/>
      <c r="F49" s="91"/>
      <c r="G49" s="89"/>
      <c r="H49" s="92">
        <v>28.6</v>
      </c>
      <c r="I49" s="92">
        <v>5.7</v>
      </c>
      <c r="J49" s="93">
        <v>31053</v>
      </c>
      <c r="K49" s="93">
        <v>621.16844455470084</v>
      </c>
      <c r="L49" s="93">
        <v>64586.799999999996</v>
      </c>
      <c r="M49" s="93">
        <v>353403.89415876183</v>
      </c>
      <c r="N49" s="93">
        <v>109.09539241933213</v>
      </c>
      <c r="O49" s="93">
        <v>21912</v>
      </c>
      <c r="P49" s="93">
        <v>12149.9</v>
      </c>
      <c r="Q49" s="94">
        <v>7</v>
      </c>
      <c r="R49" s="93">
        <v>1530</v>
      </c>
      <c r="S49" s="92">
        <v>3.91</v>
      </c>
      <c r="T49" s="93">
        <v>820.92472511981953</v>
      </c>
      <c r="U49" s="93">
        <v>25418.162839248438</v>
      </c>
      <c r="V49" s="92">
        <v>1.4</v>
      </c>
      <c r="W49" s="92">
        <v>65.3</v>
      </c>
      <c r="X49" s="92">
        <v>94.1</v>
      </c>
      <c r="Y49" s="92">
        <v>94.5</v>
      </c>
      <c r="Z49" s="93">
        <v>512</v>
      </c>
      <c r="AA49" s="92">
        <v>62.4</v>
      </c>
      <c r="AB49" s="94">
        <v>1.08</v>
      </c>
      <c r="AC49" s="93">
        <v>547</v>
      </c>
      <c r="AD49" s="92">
        <v>55.6</v>
      </c>
      <c r="AE49" s="92">
        <v>121</v>
      </c>
      <c r="AF49" s="94">
        <v>14.6</v>
      </c>
      <c r="AG49" s="94">
        <v>60.9</v>
      </c>
      <c r="AH49" s="94">
        <v>14.2</v>
      </c>
      <c r="AI49" s="94">
        <v>2.76</v>
      </c>
      <c r="AJ49" s="94">
        <v>15.3</v>
      </c>
      <c r="AK49" s="94">
        <v>2.5099999999999998</v>
      </c>
      <c r="AL49" s="94">
        <v>16.2</v>
      </c>
      <c r="AM49" s="94">
        <v>3.43</v>
      </c>
      <c r="AN49" s="94">
        <v>10.3</v>
      </c>
      <c r="AO49" s="94">
        <v>1.52</v>
      </c>
      <c r="AP49" s="94">
        <v>10.5</v>
      </c>
      <c r="AQ49" s="94">
        <v>1.54</v>
      </c>
      <c r="AR49" s="94">
        <v>13.7</v>
      </c>
      <c r="AS49" s="94">
        <v>3.9</v>
      </c>
      <c r="AT49" s="94">
        <v>5.67</v>
      </c>
      <c r="AU49" s="94">
        <v>7.4</v>
      </c>
      <c r="AV49" s="94">
        <v>2.37</v>
      </c>
    </row>
    <row r="50" spans="1:48" s="75" customFormat="1" ht="16.5" customHeight="1" x14ac:dyDescent="0.3">
      <c r="A50" s="83"/>
      <c r="B50" s="81" t="s">
        <v>237</v>
      </c>
      <c r="C50" s="81"/>
      <c r="D50" s="82"/>
      <c r="E50" s="82"/>
      <c r="F50" s="82"/>
      <c r="G50" s="83"/>
      <c r="H50" s="88">
        <f>H46/H49</f>
        <v>1.0359131594793525</v>
      </c>
      <c r="I50" s="88">
        <f t="shared" ref="I50" si="85">I46/I49</f>
        <v>0.97600976398597761</v>
      </c>
      <c r="J50" s="88">
        <f t="shared" ref="J50" si="86">J46/J49</f>
        <v>1.0245367256103772</v>
      </c>
      <c r="K50" s="88">
        <f t="shared" ref="K50" si="87">K46/K49</f>
        <v>1.0687042370792905</v>
      </c>
      <c r="L50" s="88">
        <f t="shared" ref="L50" si="88">L46/L49</f>
        <v>1.0794124629174027</v>
      </c>
      <c r="M50" s="88">
        <f t="shared" ref="M50" si="89">M46/M49</f>
        <v>0.98039514110696668</v>
      </c>
      <c r="N50" s="88">
        <f t="shared" ref="N50" si="90">N46/N49</f>
        <v>0.98001504439298692</v>
      </c>
      <c r="O50" s="88">
        <f t="shared" ref="O50" si="91">O46/O49</f>
        <v>1.0174628933815288</v>
      </c>
      <c r="P50" s="88">
        <f t="shared" ref="P50" si="92">P46/P49</f>
        <v>1.0809084470820993</v>
      </c>
      <c r="Q50" s="88">
        <f t="shared" ref="Q50" si="93">Q46/Q49</f>
        <v>0.88004265652053792</v>
      </c>
      <c r="R50" s="88">
        <f t="shared" ref="R50" si="94">R46/R49</f>
        <v>1.03070120588749</v>
      </c>
      <c r="S50" s="88">
        <f t="shared" ref="S50" si="95">S46/S49</f>
        <v>1.012998014754948</v>
      </c>
      <c r="T50" s="88">
        <f t="shared" ref="T50" si="96">T46/T49</f>
        <v>1.0377015005534691</v>
      </c>
      <c r="U50" s="88">
        <f t="shared" ref="U50" si="97">U46/U49</f>
        <v>1.0381387114277112</v>
      </c>
      <c r="V50" s="88">
        <f t="shared" ref="V50" si="98">V46/V49</f>
        <v>0.96192659156284954</v>
      </c>
      <c r="W50" s="88">
        <f t="shared" ref="W50" si="99">W46/W49</f>
        <v>1.0040344223965261</v>
      </c>
      <c r="X50" s="88">
        <f t="shared" ref="X50" si="100">X46/X49</f>
        <v>1.0806825741983643</v>
      </c>
      <c r="Y50" s="88">
        <f t="shared" ref="Y50" si="101">Y46/Y49</f>
        <v>1.0845102155895248</v>
      </c>
      <c r="Z50" s="88">
        <f t="shared" ref="Z50" si="102">Z46/Z49</f>
        <v>1.0825317611923071</v>
      </c>
      <c r="AA50" s="88">
        <f t="shared" ref="AA50" si="103">AA46/AA49</f>
        <v>1.0148566910359349</v>
      </c>
      <c r="AB50" s="88">
        <f t="shared" ref="AB50" si="104">AB46/AB49</f>
        <v>1.0152310085393255</v>
      </c>
      <c r="AC50" s="88">
        <f t="shared" ref="AC50" si="105">AC46/AC49</f>
        <v>1.0639632958699536</v>
      </c>
      <c r="AD50" s="88">
        <f t="shared" ref="AD50" si="106">AD46/AD49</f>
        <v>1.0711775949465168</v>
      </c>
      <c r="AE50" s="88">
        <f t="shared" ref="AE50" si="107">AE46/AE49</f>
        <v>1.0623127711579807</v>
      </c>
      <c r="AF50" s="88">
        <f t="shared" ref="AF50" si="108">AF46/AF49</f>
        <v>1.0686458442442661</v>
      </c>
      <c r="AG50" s="88">
        <f t="shared" ref="AG50" si="109">AG46/AG49</f>
        <v>1.0861028089405993</v>
      </c>
      <c r="AH50" s="88">
        <f t="shared" ref="AH50" si="110">AH46/AH49</f>
        <v>1.0951511445318232</v>
      </c>
      <c r="AI50" s="88">
        <f t="shared" ref="AI50" si="111">AI46/AI49</f>
        <v>1.0656196277341288</v>
      </c>
      <c r="AJ50" s="88">
        <f t="shared" ref="AJ50" si="112">AJ46/AJ49</f>
        <v>1.0962040848169337</v>
      </c>
      <c r="AK50" s="88">
        <f t="shared" ref="AK50" si="113">AK46/AK49</f>
        <v>1.0993023554034764</v>
      </c>
      <c r="AL50" s="88">
        <f t="shared" ref="AL50" si="114">AL46/AL49</f>
        <v>1.0933323360950797</v>
      </c>
      <c r="AM50" s="88">
        <f t="shared" ref="AM50" si="115">AM46/AM49</f>
        <v>1.1084278612047354</v>
      </c>
      <c r="AN50" s="88">
        <f t="shared" ref="AN50" si="116">AN46/AN49</f>
        <v>1.1137947598502715</v>
      </c>
      <c r="AO50" s="88">
        <f t="shared" ref="AO50" si="117">AO46/AO49</f>
        <v>1.1057392535887205</v>
      </c>
      <c r="AP50" s="88">
        <f t="shared" ref="AP50" si="118">AP46/AP49</f>
        <v>1.1265942752047358</v>
      </c>
      <c r="AQ50" s="88">
        <f t="shared" ref="AQ50" si="119">AQ46/AQ49</f>
        <v>1.1048193280921159</v>
      </c>
      <c r="AR50" s="88">
        <f t="shared" ref="AR50" si="120">AR46/AR49</f>
        <v>1.1064968909600836</v>
      </c>
      <c r="AS50" s="88">
        <f t="shared" ref="AS50" si="121">AS46/AS49</f>
        <v>1.068832371749733</v>
      </c>
      <c r="AT50" s="88">
        <f t="shared" ref="AT50" si="122">AT46/AT49</f>
        <v>1.049039859280765</v>
      </c>
      <c r="AU50" s="88">
        <f t="shared" ref="AU50" si="123">AU46/AU49</f>
        <v>1.1116505589276962</v>
      </c>
      <c r="AV50" s="88">
        <f t="shared" ref="AV50" si="124">AV46/AV49</f>
        <v>1.0444150311036853</v>
      </c>
    </row>
    <row r="51" spans="1:48" s="75" customFormat="1" ht="16.5" customHeight="1" x14ac:dyDescent="0.3">
      <c r="A51" s="83"/>
      <c r="B51" s="81"/>
      <c r="C51" s="81"/>
      <c r="D51" s="82"/>
      <c r="E51" s="82"/>
      <c r="F51" s="82"/>
      <c r="G51" s="83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8"/>
      <c r="AF51" s="88"/>
      <c r="AG51" s="88"/>
      <c r="AH51" s="88"/>
      <c r="AI51" s="88"/>
      <c r="AJ51" s="88"/>
      <c r="AK51" s="88"/>
      <c r="AL51" s="88"/>
      <c r="AM51" s="88"/>
      <c r="AN51" s="88"/>
      <c r="AO51" s="88"/>
      <c r="AP51" s="88"/>
      <c r="AQ51" s="88"/>
      <c r="AR51" s="88"/>
      <c r="AS51" s="88"/>
      <c r="AT51" s="88"/>
      <c r="AU51" s="88"/>
      <c r="AV51" s="88"/>
    </row>
    <row r="52" spans="1:48" s="75" customFormat="1" ht="16.5" customHeight="1" x14ac:dyDescent="0.3">
      <c r="B52" s="76"/>
      <c r="C52" s="76"/>
      <c r="D52" s="77"/>
      <c r="E52" s="77"/>
      <c r="F52" s="77"/>
      <c r="H52" s="78"/>
      <c r="I52" s="78"/>
      <c r="J52" s="79"/>
      <c r="K52" s="79"/>
      <c r="L52" s="79"/>
      <c r="M52" s="79"/>
      <c r="N52" s="79"/>
      <c r="O52" s="79"/>
      <c r="P52" s="79"/>
      <c r="Q52" s="80"/>
      <c r="R52" s="79"/>
      <c r="S52" s="78"/>
      <c r="T52" s="79"/>
      <c r="U52" s="79"/>
      <c r="V52" s="78"/>
      <c r="W52" s="78"/>
      <c r="X52" s="78"/>
      <c r="Y52" s="78"/>
      <c r="Z52" s="79"/>
      <c r="AA52" s="78"/>
      <c r="AB52" s="80"/>
      <c r="AC52" s="79"/>
      <c r="AD52" s="78"/>
      <c r="AE52" s="78"/>
      <c r="AF52" s="80"/>
      <c r="AG52" s="80"/>
      <c r="AH52" s="80"/>
      <c r="AI52" s="80"/>
      <c r="AJ52" s="80"/>
      <c r="AK52" s="80"/>
      <c r="AL52" s="80"/>
      <c r="AM52" s="80"/>
      <c r="AN52" s="80"/>
      <c r="AO52" s="80"/>
      <c r="AP52" s="80"/>
      <c r="AQ52" s="80"/>
      <c r="AR52" s="80"/>
      <c r="AS52" s="80"/>
      <c r="AT52" s="80"/>
      <c r="AU52" s="80"/>
      <c r="AV52" s="80"/>
    </row>
    <row r="53" spans="1:48" s="57" customFormat="1" ht="16.5" customHeight="1" x14ac:dyDescent="0.3">
      <c r="A53" s="57" t="s">
        <v>204</v>
      </c>
      <c r="B53" s="58">
        <v>210804</v>
      </c>
      <c r="C53" s="58" t="s">
        <v>203</v>
      </c>
      <c r="D53" s="59" t="s">
        <v>90</v>
      </c>
      <c r="E53" s="59" t="s">
        <v>91</v>
      </c>
      <c r="F53" s="59" t="s">
        <v>92</v>
      </c>
      <c r="G53" s="57" t="s">
        <v>177</v>
      </c>
      <c r="H53" s="60">
        <v>9.6450802691655859</v>
      </c>
      <c r="I53" s="60">
        <v>5.0497069503697931</v>
      </c>
      <c r="J53" s="61">
        <v>23332.308151226989</v>
      </c>
      <c r="K53" s="61">
        <v>22108.290513889486</v>
      </c>
      <c r="L53" s="61">
        <v>72586.239342495828</v>
      </c>
      <c r="M53" s="61">
        <v>255523.5109412357</v>
      </c>
      <c r="N53" s="61">
        <v>1943.5921401884125</v>
      </c>
      <c r="O53" s="61">
        <v>14488.298592017814</v>
      </c>
      <c r="P53" s="61">
        <v>51722.58234617464</v>
      </c>
      <c r="Q53" s="62">
        <v>34.032601316642797</v>
      </c>
      <c r="R53" s="61">
        <v>13824.626098779356</v>
      </c>
      <c r="S53" s="60">
        <v>477.06939944269152</v>
      </c>
      <c r="T53" s="61">
        <v>1575.5164914852035</v>
      </c>
      <c r="U53" s="61">
        <v>100119.34527232316</v>
      </c>
      <c r="V53" s="60">
        <v>2.8887127022152015</v>
      </c>
      <c r="W53" s="60">
        <v>48.876667186495311</v>
      </c>
      <c r="X53" s="60">
        <v>344.46240044478327</v>
      </c>
      <c r="Y53" s="60">
        <v>34.6223880574315</v>
      </c>
      <c r="Z53" s="61">
        <v>186.94662665432418</v>
      </c>
      <c r="AA53" s="60">
        <v>12.696959569085074</v>
      </c>
      <c r="AB53" s="62">
        <v>1.2842574425122089</v>
      </c>
      <c r="AC53" s="61">
        <v>680.87857507191575</v>
      </c>
      <c r="AD53" s="60">
        <v>25.938604617986584</v>
      </c>
      <c r="AE53" s="60">
        <v>52.953028958373558</v>
      </c>
      <c r="AF53" s="62">
        <v>6.8178258373453113</v>
      </c>
      <c r="AG53" s="62">
        <v>27.967308559866769</v>
      </c>
      <c r="AH53" s="62">
        <v>6.2503093652856823</v>
      </c>
      <c r="AI53" s="62">
        <v>2.0041169093540216</v>
      </c>
      <c r="AJ53" s="62">
        <v>6.7445577240315293</v>
      </c>
      <c r="AK53" s="62">
        <v>1.0655188681292593</v>
      </c>
      <c r="AL53" s="62">
        <v>6.5081932021807036</v>
      </c>
      <c r="AM53" s="62">
        <v>1.3160282063226785</v>
      </c>
      <c r="AN53" s="62">
        <v>3.9591173629873322</v>
      </c>
      <c r="AO53" s="62">
        <v>0.48713596109405327</v>
      </c>
      <c r="AP53" s="62">
        <v>3.8387911537355421</v>
      </c>
      <c r="AQ53" s="62">
        <v>0.53332351761637176</v>
      </c>
      <c r="AR53" s="62">
        <v>5.1194992463264049</v>
      </c>
      <c r="AS53" s="62">
        <v>0.77482098301681224</v>
      </c>
      <c r="AT53" s="62">
        <v>12.381780760967757</v>
      </c>
      <c r="AU53" s="62">
        <v>6.1749919653359546</v>
      </c>
      <c r="AV53" s="62">
        <v>1.8268288365383918</v>
      </c>
    </row>
    <row r="54" spans="1:48" s="57" customFormat="1" ht="16.5" customHeight="1" x14ac:dyDescent="0.3">
      <c r="A54" s="57" t="s">
        <v>204</v>
      </c>
      <c r="B54" s="58">
        <v>210804</v>
      </c>
      <c r="C54" s="58" t="s">
        <v>205</v>
      </c>
      <c r="D54" s="59" t="s">
        <v>90</v>
      </c>
      <c r="E54" s="59" t="s">
        <v>91</v>
      </c>
      <c r="F54" s="59" t="s">
        <v>92</v>
      </c>
      <c r="G54" s="57" t="s">
        <v>177</v>
      </c>
      <c r="H54" s="60">
        <v>8.6787926716978614</v>
      </c>
      <c r="I54" s="60">
        <v>4.8960853338289061</v>
      </c>
      <c r="J54" s="61">
        <v>23530.111602610799</v>
      </c>
      <c r="K54" s="61">
        <v>21864.096916888862</v>
      </c>
      <c r="L54" s="61">
        <v>71573.397480210406</v>
      </c>
      <c r="M54" s="61">
        <v>256173.27675229593</v>
      </c>
      <c r="N54" s="61">
        <v>1967.2124366380067</v>
      </c>
      <c r="O54" s="61">
        <v>14631.95546405393</v>
      </c>
      <c r="P54" s="61">
        <v>51180.352262624278</v>
      </c>
      <c r="Q54" s="62">
        <v>34.019639747480454</v>
      </c>
      <c r="R54" s="61">
        <v>13804.774712521832</v>
      </c>
      <c r="S54" s="60">
        <v>475.60948205992804</v>
      </c>
      <c r="T54" s="61">
        <v>1577.6452604862845</v>
      </c>
      <c r="U54" s="61">
        <v>101070.87859601945</v>
      </c>
      <c r="V54" s="60">
        <v>2.580269772355773</v>
      </c>
      <c r="W54" s="60">
        <v>49.57302838779836</v>
      </c>
      <c r="X54" s="60">
        <v>341.70683769875899</v>
      </c>
      <c r="Y54" s="60">
        <v>34.991802282493303</v>
      </c>
      <c r="Z54" s="61">
        <v>184.72622325395966</v>
      </c>
      <c r="AA54" s="60">
        <v>12.602809253984447</v>
      </c>
      <c r="AB54" s="62">
        <v>1.2442461722809055</v>
      </c>
      <c r="AC54" s="61">
        <v>681.42357496312798</v>
      </c>
      <c r="AD54" s="60">
        <v>24.972497956515355</v>
      </c>
      <c r="AE54" s="60">
        <v>51.361011874750375</v>
      </c>
      <c r="AF54" s="62">
        <v>6.4779546319719605</v>
      </c>
      <c r="AG54" s="62">
        <v>27.798145465642079</v>
      </c>
      <c r="AH54" s="62">
        <v>6.0295976842718675</v>
      </c>
      <c r="AI54" s="62">
        <v>1.9440727670848954</v>
      </c>
      <c r="AJ54" s="62">
        <v>7.0491041144988449</v>
      </c>
      <c r="AK54" s="62">
        <v>1.0201344469293028</v>
      </c>
      <c r="AL54" s="62">
        <v>6.1247305695983068</v>
      </c>
      <c r="AM54" s="62">
        <v>1.3181081771492067</v>
      </c>
      <c r="AN54" s="62">
        <v>3.7565415976641088</v>
      </c>
      <c r="AO54" s="62">
        <v>0.51546092443216562</v>
      </c>
      <c r="AP54" s="62">
        <v>3.4648695607763962</v>
      </c>
      <c r="AQ54" s="62">
        <v>0.50798183463434166</v>
      </c>
      <c r="AR54" s="62">
        <v>5.0444201311068344</v>
      </c>
      <c r="AS54" s="62">
        <v>0.80036941238857129</v>
      </c>
      <c r="AT54" s="62">
        <v>11.906801659549679</v>
      </c>
      <c r="AU54" s="62">
        <v>5.9797160577051409</v>
      </c>
      <c r="AV54" s="62">
        <v>1.7878772553782887</v>
      </c>
    </row>
    <row r="55" spans="1:48" s="57" customFormat="1" ht="16.5" customHeight="1" x14ac:dyDescent="0.3">
      <c r="A55" s="57" t="s">
        <v>204</v>
      </c>
      <c r="B55" s="58">
        <v>210804</v>
      </c>
      <c r="C55" s="58" t="s">
        <v>206</v>
      </c>
      <c r="D55" s="59" t="s">
        <v>90</v>
      </c>
      <c r="E55" s="59" t="s">
        <v>91</v>
      </c>
      <c r="F55" s="59" t="s">
        <v>92</v>
      </c>
      <c r="G55" s="57" t="s">
        <v>177</v>
      </c>
      <c r="H55" s="60">
        <v>9.7894584001618767</v>
      </c>
      <c r="I55" s="60">
        <v>6.2625358842600036</v>
      </c>
      <c r="J55" s="61">
        <v>23388.907475615462</v>
      </c>
      <c r="K55" s="61">
        <v>22049.095262005092</v>
      </c>
      <c r="L55" s="61">
        <v>70958.594120292051</v>
      </c>
      <c r="M55" s="61">
        <v>259532.20093201142</v>
      </c>
      <c r="N55" s="61">
        <v>1720.0960116833166</v>
      </c>
      <c r="O55" s="61">
        <v>14260.532465159926</v>
      </c>
      <c r="P55" s="61">
        <v>49159.739351182798</v>
      </c>
      <c r="Q55" s="62">
        <v>34.682638635727486</v>
      </c>
      <c r="R55" s="61">
        <v>13362.116514223955</v>
      </c>
      <c r="S55" s="60">
        <v>482.06599521562981</v>
      </c>
      <c r="T55" s="61">
        <v>1548.4587861738689</v>
      </c>
      <c r="U55" s="61">
        <v>99886.932988096465</v>
      </c>
      <c r="V55" s="60">
        <v>1.1316348298588119</v>
      </c>
      <c r="W55" s="60">
        <v>48.761306942735317</v>
      </c>
      <c r="X55" s="60">
        <v>332.54684807794587</v>
      </c>
      <c r="Y55" s="60">
        <v>34.040995548176433</v>
      </c>
      <c r="Z55" s="61">
        <v>181.18138292260326</v>
      </c>
      <c r="AA55" s="60">
        <v>12.241882086125184</v>
      </c>
      <c r="AB55" s="62">
        <v>1.2525402643018826</v>
      </c>
      <c r="AC55" s="61">
        <v>642.7153865382279</v>
      </c>
      <c r="AD55" s="60">
        <v>24.310807058435234</v>
      </c>
      <c r="AE55" s="60">
        <v>49.916825298897088</v>
      </c>
      <c r="AF55" s="62">
        <v>6.3406164886388385</v>
      </c>
      <c r="AG55" s="62">
        <v>27.833675748680076</v>
      </c>
      <c r="AH55" s="62">
        <v>6.2372911775609063</v>
      </c>
      <c r="AI55" s="62">
        <v>1.8729949392660745</v>
      </c>
      <c r="AJ55" s="62">
        <v>6.7601895492350712</v>
      </c>
      <c r="AK55" s="62">
        <v>1.000560422617121</v>
      </c>
      <c r="AL55" s="62">
        <v>6.1527686340780967</v>
      </c>
      <c r="AM55" s="62">
        <v>1.2802770796739038</v>
      </c>
      <c r="AN55" s="62">
        <v>3.7689516817847415</v>
      </c>
      <c r="AO55" s="62">
        <v>0.52258093669538597</v>
      </c>
      <c r="AP55" s="62">
        <v>3.4292432075766439</v>
      </c>
      <c r="AQ55" s="62">
        <v>0.5099258138902909</v>
      </c>
      <c r="AR55" s="62">
        <v>4.7711609090764524</v>
      </c>
      <c r="AS55" s="62">
        <v>0.78862553448148742</v>
      </c>
      <c r="AT55" s="62">
        <v>11.689009644682285</v>
      </c>
      <c r="AU55" s="62">
        <v>5.8506458416764087</v>
      </c>
      <c r="AV55" s="62">
        <v>1.682477742287021</v>
      </c>
    </row>
    <row r="56" spans="1:48" s="57" customFormat="1" ht="16.5" customHeight="1" x14ac:dyDescent="0.3">
      <c r="A56" s="57" t="s">
        <v>204</v>
      </c>
      <c r="B56" s="58">
        <v>210804</v>
      </c>
      <c r="C56" s="58" t="s">
        <v>207</v>
      </c>
      <c r="D56" s="59" t="s">
        <v>90</v>
      </c>
      <c r="E56" s="59" t="s">
        <v>91</v>
      </c>
      <c r="F56" s="59" t="s">
        <v>92</v>
      </c>
      <c r="G56" s="57" t="s">
        <v>177</v>
      </c>
      <c r="H56" s="60">
        <v>9.7132386398489885</v>
      </c>
      <c r="I56" s="60">
        <v>5.1977931665049093</v>
      </c>
      <c r="J56" s="61">
        <v>23293.364184107708</v>
      </c>
      <c r="K56" s="61">
        <v>21699.679314513094</v>
      </c>
      <c r="L56" s="61">
        <v>69751.22531008994</v>
      </c>
      <c r="M56" s="61">
        <v>260139.33581518187</v>
      </c>
      <c r="N56" s="61">
        <v>1708.5695109927417</v>
      </c>
      <c r="O56" s="61">
        <v>14247.219353636778</v>
      </c>
      <c r="P56" s="61">
        <v>49540.816727765785</v>
      </c>
      <c r="Q56" s="62">
        <v>33.305475918655624</v>
      </c>
      <c r="R56" s="61">
        <v>13452.711110796476</v>
      </c>
      <c r="S56" s="60">
        <v>489.64332207269598</v>
      </c>
      <c r="T56" s="61">
        <v>1567.5525602334674</v>
      </c>
      <c r="U56" s="61">
        <v>100683.3311438946</v>
      </c>
      <c r="V56" s="60">
        <v>1.5432452267063002</v>
      </c>
      <c r="W56" s="60">
        <v>48.939289875103974</v>
      </c>
      <c r="X56" s="60">
        <v>329.17819255504907</v>
      </c>
      <c r="Y56" s="60">
        <v>33.431810564695766</v>
      </c>
      <c r="Z56" s="61">
        <v>176.97701776409457</v>
      </c>
      <c r="AA56" s="60">
        <v>12.602790346154832</v>
      </c>
      <c r="AB56" s="62">
        <v>1.2508387254427629</v>
      </c>
      <c r="AC56" s="61">
        <v>651.08377986203323</v>
      </c>
      <c r="AD56" s="60">
        <v>23.638645612271919</v>
      </c>
      <c r="AE56" s="60">
        <v>49.822106794629505</v>
      </c>
      <c r="AF56" s="62">
        <v>6.1779207004365801</v>
      </c>
      <c r="AG56" s="62">
        <v>27.41601872383314</v>
      </c>
      <c r="AH56" s="62">
        <v>6.2716109992532925</v>
      </c>
      <c r="AI56" s="62">
        <v>1.8758279911538858</v>
      </c>
      <c r="AJ56" s="62">
        <v>6.8712204972550346</v>
      </c>
      <c r="AK56" s="62">
        <v>0.97900749372756002</v>
      </c>
      <c r="AL56" s="62">
        <v>6.041381681591564</v>
      </c>
      <c r="AM56" s="62">
        <v>1.2602807772805287</v>
      </c>
      <c r="AN56" s="62">
        <v>3.7095815436328832</v>
      </c>
      <c r="AO56" s="62">
        <v>0.5049230515790698</v>
      </c>
      <c r="AP56" s="62">
        <v>3.574124549221835</v>
      </c>
      <c r="AQ56" s="62">
        <v>0.52655028483083399</v>
      </c>
      <c r="AR56" s="62">
        <v>4.7067362251428166</v>
      </c>
      <c r="AS56" s="62">
        <v>0.78590352329828517</v>
      </c>
      <c r="AT56" s="62">
        <v>11.436884636171799</v>
      </c>
      <c r="AU56" s="62">
        <v>5.890669172619087</v>
      </c>
      <c r="AV56" s="62">
        <v>1.7348359302573668</v>
      </c>
    </row>
    <row r="57" spans="1:48" s="57" customFormat="1" ht="16.5" customHeight="1" x14ac:dyDescent="0.3">
      <c r="A57" s="57" t="s">
        <v>204</v>
      </c>
      <c r="B57" s="58">
        <v>210810</v>
      </c>
      <c r="C57" s="58" t="s">
        <v>203</v>
      </c>
      <c r="D57" s="59" t="s">
        <v>90</v>
      </c>
      <c r="E57" s="59" t="s">
        <v>91</v>
      </c>
      <c r="F57" s="59" t="s">
        <v>92</v>
      </c>
      <c r="G57" s="57" t="s">
        <v>177</v>
      </c>
      <c r="H57" s="60">
        <v>9.7608276608996576</v>
      </c>
      <c r="I57" s="60">
        <v>4.2110346400456562</v>
      </c>
      <c r="J57" s="61">
        <v>22890.862149086082</v>
      </c>
      <c r="K57" s="61">
        <v>22809.268789449077</v>
      </c>
      <c r="L57" s="61">
        <v>69020.387270918669</v>
      </c>
      <c r="M57" s="61">
        <v>259463.4548010875</v>
      </c>
      <c r="N57" s="61">
        <v>1963.8640608833869</v>
      </c>
      <c r="O57" s="61">
        <v>14644.872754221256</v>
      </c>
      <c r="P57" s="61">
        <v>49904.33384133417</v>
      </c>
      <c r="Q57" s="62">
        <v>32.893419800267615</v>
      </c>
      <c r="R57" s="61">
        <v>13251.069528033233</v>
      </c>
      <c r="S57" s="60">
        <v>487.5829797908487</v>
      </c>
      <c r="T57" s="61">
        <v>1597.404310853022</v>
      </c>
      <c r="U57" s="61">
        <v>100881.02240014542</v>
      </c>
      <c r="V57" s="60">
        <v>1.1303593821315192</v>
      </c>
      <c r="W57" s="60">
        <v>48.166852354788666</v>
      </c>
      <c r="X57" s="60">
        <v>322.29456527087348</v>
      </c>
      <c r="Y57" s="60">
        <v>33.257545253923226</v>
      </c>
      <c r="Z57" s="61">
        <v>178.3951619807408</v>
      </c>
      <c r="AA57" s="60">
        <v>12.152826888207274</v>
      </c>
      <c r="AB57" s="62">
        <v>1.2285797401096805</v>
      </c>
      <c r="AC57" s="61">
        <v>647.45473467170279</v>
      </c>
      <c r="AD57" s="60">
        <v>23.655114407405954</v>
      </c>
      <c r="AE57" s="60">
        <v>49.957867280247683</v>
      </c>
      <c r="AF57" s="62">
        <v>6.1661951231716357</v>
      </c>
      <c r="AG57" s="62">
        <v>26.518070834173923</v>
      </c>
      <c r="AH57" s="62">
        <v>6.0134113549645773</v>
      </c>
      <c r="AI57" s="62">
        <v>1.7403768258923387</v>
      </c>
      <c r="AJ57" s="62">
        <v>6.7645025383482631</v>
      </c>
      <c r="AK57" s="62">
        <v>0.96980249074344427</v>
      </c>
      <c r="AL57" s="62">
        <v>6.0725422402577198</v>
      </c>
      <c r="AM57" s="62">
        <v>1.2623481299890362</v>
      </c>
      <c r="AN57" s="62">
        <v>3.4189721258136792</v>
      </c>
      <c r="AO57" s="62">
        <v>0.52893037709048518</v>
      </c>
      <c r="AP57" s="62">
        <v>3.3716773372482169</v>
      </c>
      <c r="AQ57" s="62">
        <v>0.48785801462358086</v>
      </c>
      <c r="AR57" s="62">
        <v>4.8322542698810462</v>
      </c>
      <c r="AS57" s="62">
        <v>0.78542995836936469</v>
      </c>
      <c r="AT57" s="62">
        <v>11.055024971404837</v>
      </c>
      <c r="AU57" s="62">
        <v>5.6279101387580184</v>
      </c>
      <c r="AV57" s="62">
        <v>1.7050015980452553</v>
      </c>
    </row>
    <row r="58" spans="1:48" s="57" customFormat="1" ht="16.5" customHeight="1" x14ac:dyDescent="0.3">
      <c r="A58" s="57" t="s">
        <v>204</v>
      </c>
      <c r="B58" s="58">
        <v>210810</v>
      </c>
      <c r="C58" s="58" t="s">
        <v>205</v>
      </c>
      <c r="D58" s="59" t="s">
        <v>90</v>
      </c>
      <c r="E58" s="59" t="s">
        <v>91</v>
      </c>
      <c r="F58" s="59" t="s">
        <v>92</v>
      </c>
      <c r="G58" s="57" t="s">
        <v>177</v>
      </c>
      <c r="H58" s="60">
        <v>9.7315244728382932</v>
      </c>
      <c r="I58" s="60">
        <v>4.3534236955033583</v>
      </c>
      <c r="J58" s="61">
        <v>22997.486787264217</v>
      </c>
      <c r="K58" s="61">
        <v>22629.732064987042</v>
      </c>
      <c r="L58" s="61">
        <v>69139.203452010028</v>
      </c>
      <c r="M58" s="61">
        <v>259850.12917831834</v>
      </c>
      <c r="N58" s="61">
        <v>1955.6849447781967</v>
      </c>
      <c r="O58" s="61">
        <v>14612.912858563941</v>
      </c>
      <c r="P58" s="61">
        <v>50201.206264184519</v>
      </c>
      <c r="Q58" s="62">
        <v>32.643111891256218</v>
      </c>
      <c r="R58" s="61">
        <v>13186.857479045064</v>
      </c>
      <c r="S58" s="60">
        <v>482.53720081015746</v>
      </c>
      <c r="T58" s="61">
        <v>1586.5035015871013</v>
      </c>
      <c r="U58" s="61">
        <v>99999.018445867099</v>
      </c>
      <c r="V58" s="60">
        <v>1.1956454137817036</v>
      </c>
      <c r="W58" s="60">
        <v>48.91166287408867</v>
      </c>
      <c r="X58" s="60">
        <v>325.86340433052766</v>
      </c>
      <c r="Y58" s="60">
        <v>34.151296125501219</v>
      </c>
      <c r="Z58" s="61">
        <v>178.52883171595303</v>
      </c>
      <c r="AA58" s="60">
        <v>12.223064755139056</v>
      </c>
      <c r="AB58" s="62">
        <v>1.2350997818125495</v>
      </c>
      <c r="AC58" s="61">
        <v>656.1864551850515</v>
      </c>
      <c r="AD58" s="60">
        <v>23.96926665154821</v>
      </c>
      <c r="AE58" s="60">
        <v>50.509050371190064</v>
      </c>
      <c r="AF58" s="62">
        <v>6.2777567096534455</v>
      </c>
      <c r="AG58" s="62">
        <v>27.394245117075368</v>
      </c>
      <c r="AH58" s="62">
        <v>6.1435885439598179</v>
      </c>
      <c r="AI58" s="62">
        <v>1.8090452821588598</v>
      </c>
      <c r="AJ58" s="62">
        <v>6.5358718804354243</v>
      </c>
      <c r="AK58" s="62">
        <v>0.98419395308786928</v>
      </c>
      <c r="AL58" s="62">
        <v>6.2790646802371066</v>
      </c>
      <c r="AM58" s="62">
        <v>1.3001627126083586</v>
      </c>
      <c r="AN58" s="62">
        <v>3.6020753339798666</v>
      </c>
      <c r="AO58" s="62">
        <v>0.5036790774365506</v>
      </c>
      <c r="AP58" s="62">
        <v>3.4191666684374935</v>
      </c>
      <c r="AQ58" s="62">
        <v>0.48115913613340228</v>
      </c>
      <c r="AR58" s="62">
        <v>4.9881756831712414</v>
      </c>
      <c r="AS58" s="62">
        <v>0.80354893775408798</v>
      </c>
      <c r="AT58" s="62">
        <v>10.995775329281363</v>
      </c>
      <c r="AU58" s="62">
        <v>5.6310485240429102</v>
      </c>
      <c r="AV58" s="62">
        <v>1.6694886732147061</v>
      </c>
    </row>
    <row r="59" spans="1:48" s="57" customFormat="1" ht="16.5" customHeight="1" x14ac:dyDescent="0.3">
      <c r="A59" s="57" t="s">
        <v>204</v>
      </c>
      <c r="B59" s="58">
        <v>210810</v>
      </c>
      <c r="C59" s="58" t="s">
        <v>206</v>
      </c>
      <c r="D59" s="59" t="s">
        <v>90</v>
      </c>
      <c r="E59" s="59" t="s">
        <v>91</v>
      </c>
      <c r="F59" s="59" t="s">
        <v>92</v>
      </c>
      <c r="G59" s="57" t="s">
        <v>177</v>
      </c>
      <c r="H59" s="60">
        <v>8.8309331831536682</v>
      </c>
      <c r="I59" s="60">
        <v>5.0448385736716848</v>
      </c>
      <c r="J59" s="61">
        <v>23128.872947769283</v>
      </c>
      <c r="K59" s="61">
        <v>23021.431243118554</v>
      </c>
      <c r="L59" s="61">
        <v>70129.978802864964</v>
      </c>
      <c r="M59" s="61">
        <v>257667.23156647081</v>
      </c>
      <c r="N59" s="61">
        <v>1689.5122742749086</v>
      </c>
      <c r="O59" s="61">
        <v>14660.499068921787</v>
      </c>
      <c r="P59" s="61">
        <v>48803.230394776867</v>
      </c>
      <c r="Q59" s="62">
        <v>33.128044236869918</v>
      </c>
      <c r="R59" s="61">
        <v>13595.091439453929</v>
      </c>
      <c r="S59" s="60">
        <v>474.8806519843979</v>
      </c>
      <c r="T59" s="61">
        <v>1635.7171978384476</v>
      </c>
      <c r="U59" s="61">
        <v>102902.40288873804</v>
      </c>
      <c r="V59" s="60">
        <v>1.3411741358981673</v>
      </c>
      <c r="W59" s="60">
        <v>48.905406605901064</v>
      </c>
      <c r="X59" s="60">
        <v>326.24869198891184</v>
      </c>
      <c r="Y59" s="60">
        <v>34.546599663290337</v>
      </c>
      <c r="Z59" s="61">
        <v>182.86743417503291</v>
      </c>
      <c r="AA59" s="60">
        <v>12.851120550333791</v>
      </c>
      <c r="AB59" s="62">
        <v>1.303776882653148</v>
      </c>
      <c r="AC59" s="61">
        <v>661.14808871716798</v>
      </c>
      <c r="AD59" s="60">
        <v>24.542455544427717</v>
      </c>
      <c r="AE59" s="60">
        <v>50.524808850672926</v>
      </c>
      <c r="AF59" s="62">
        <v>6.4382811331497942</v>
      </c>
      <c r="AG59" s="62">
        <v>28.029581597028333</v>
      </c>
      <c r="AH59" s="62">
        <v>6.2579468640954179</v>
      </c>
      <c r="AI59" s="62">
        <v>1.8882151696483309</v>
      </c>
      <c r="AJ59" s="62">
        <v>6.9017661169425457</v>
      </c>
      <c r="AK59" s="62">
        <v>1.006369860876434</v>
      </c>
      <c r="AL59" s="62">
        <v>6.3418272677561758</v>
      </c>
      <c r="AM59" s="62">
        <v>1.3092745869783802</v>
      </c>
      <c r="AN59" s="62">
        <v>3.6402427251254612</v>
      </c>
      <c r="AO59" s="62">
        <v>0.50750052954260805</v>
      </c>
      <c r="AP59" s="62">
        <v>3.4955349625131817</v>
      </c>
      <c r="AQ59" s="62">
        <v>0.51178906104153665</v>
      </c>
      <c r="AR59" s="62">
        <v>4.9260515450455182</v>
      </c>
      <c r="AS59" s="62">
        <v>0.8021533795349215</v>
      </c>
      <c r="AT59" s="62">
        <v>12.0426607351576</v>
      </c>
      <c r="AU59" s="62">
        <v>6.0126223626325181</v>
      </c>
      <c r="AV59" s="62">
        <v>1.7068139703675771</v>
      </c>
    </row>
    <row r="60" spans="1:48" s="57" customFormat="1" ht="16.5" customHeight="1" x14ac:dyDescent="0.3">
      <c r="A60" s="57" t="s">
        <v>204</v>
      </c>
      <c r="B60" s="58">
        <v>210810</v>
      </c>
      <c r="C60" s="58" t="s">
        <v>207</v>
      </c>
      <c r="D60" s="59" t="s">
        <v>90</v>
      </c>
      <c r="E60" s="59" t="s">
        <v>91</v>
      </c>
      <c r="F60" s="59" t="s">
        <v>92</v>
      </c>
      <c r="G60" s="57" t="s">
        <v>177</v>
      </c>
      <c r="H60" s="60">
        <v>9.3669168103785054</v>
      </c>
      <c r="I60" s="60">
        <v>5.7888017774953324</v>
      </c>
      <c r="J60" s="61">
        <v>23292.424094616414</v>
      </c>
      <c r="K60" s="61">
        <v>22653.426777864184</v>
      </c>
      <c r="L60" s="61">
        <v>70484.990907079424</v>
      </c>
      <c r="M60" s="61">
        <v>258869.28234224505</v>
      </c>
      <c r="N60" s="61">
        <v>1688.7189493338969</v>
      </c>
      <c r="O60" s="61">
        <v>14746.523263799454</v>
      </c>
      <c r="P60" s="61">
        <v>48381.461203898114</v>
      </c>
      <c r="Q60" s="62">
        <v>32.957681368540356</v>
      </c>
      <c r="R60" s="61">
        <v>13546.173433057855</v>
      </c>
      <c r="S60" s="60">
        <v>468.52820074074742</v>
      </c>
      <c r="T60" s="61">
        <v>1583.1133394272417</v>
      </c>
      <c r="U60" s="61">
        <v>101181.01906971858</v>
      </c>
      <c r="V60" s="60">
        <v>1.3916493768260705</v>
      </c>
      <c r="W60" s="60">
        <v>49.741452640101393</v>
      </c>
      <c r="X60" s="60">
        <v>328.01662951447469</v>
      </c>
      <c r="Y60" s="60">
        <v>34.160487424381046</v>
      </c>
      <c r="Z60" s="61">
        <v>180.0747881568395</v>
      </c>
      <c r="AA60" s="60">
        <v>12.65309767002962</v>
      </c>
      <c r="AB60" s="62">
        <v>1.2564513864678588</v>
      </c>
      <c r="AC60" s="61">
        <v>656.62882134556423</v>
      </c>
      <c r="AD60" s="60">
        <v>23.960130277540554</v>
      </c>
      <c r="AE60" s="60">
        <v>50.317800521140867</v>
      </c>
      <c r="AF60" s="62">
        <v>6.19751968625134</v>
      </c>
      <c r="AG60" s="62">
        <v>27.343080437997678</v>
      </c>
      <c r="AH60" s="62">
        <v>6.2368602725975055</v>
      </c>
      <c r="AI60" s="62">
        <v>1.8465744293753221</v>
      </c>
      <c r="AJ60" s="62">
        <v>6.9035031412939389</v>
      </c>
      <c r="AK60" s="62">
        <v>0.99723276383467152</v>
      </c>
      <c r="AL60" s="62">
        <v>6.1889631183044047</v>
      </c>
      <c r="AM60" s="62">
        <v>1.2409639712979261</v>
      </c>
      <c r="AN60" s="62">
        <v>3.7131188359632854</v>
      </c>
      <c r="AO60" s="62">
        <v>0.51079174489400136</v>
      </c>
      <c r="AP60" s="62">
        <v>3.4428053129071254</v>
      </c>
      <c r="AQ60" s="62">
        <v>0.49920134871889571</v>
      </c>
      <c r="AR60" s="62">
        <v>4.7970497402712882</v>
      </c>
      <c r="AS60" s="62">
        <v>0.76695004392731603</v>
      </c>
      <c r="AT60" s="62">
        <v>12.413038680303089</v>
      </c>
      <c r="AU60" s="62">
        <v>5.9054623846286534</v>
      </c>
      <c r="AV60" s="62">
        <v>1.6700555561470138</v>
      </c>
    </row>
    <row r="61" spans="1:48" s="57" customFormat="1" ht="16.5" customHeight="1" x14ac:dyDescent="0.3">
      <c r="A61" s="57" t="s">
        <v>204</v>
      </c>
      <c r="B61" s="58">
        <v>210810</v>
      </c>
      <c r="C61" s="58" t="s">
        <v>208</v>
      </c>
      <c r="D61" s="59" t="s">
        <v>90</v>
      </c>
      <c r="E61" s="59" t="s">
        <v>91</v>
      </c>
      <c r="F61" s="59" t="s">
        <v>92</v>
      </c>
      <c r="G61" s="57" t="s">
        <v>177</v>
      </c>
      <c r="H61" s="60">
        <v>9.128548168739032</v>
      </c>
      <c r="I61" s="60">
        <v>3.9637061847669175</v>
      </c>
      <c r="J61" s="61">
        <v>22610.571184026994</v>
      </c>
      <c r="K61" s="61">
        <v>22589.513318054127</v>
      </c>
      <c r="L61" s="61">
        <v>70093.619989298022</v>
      </c>
      <c r="M61" s="61">
        <v>259187.87724624272</v>
      </c>
      <c r="N61" s="61">
        <v>1821.4619580077137</v>
      </c>
      <c r="O61" s="61">
        <v>14284.952503991914</v>
      </c>
      <c r="P61" s="61">
        <v>51106.332799227413</v>
      </c>
      <c r="Q61" s="62">
        <v>34.546412010716921</v>
      </c>
      <c r="R61" s="61">
        <v>13762.517551779149</v>
      </c>
      <c r="S61" s="60">
        <v>479.86068231087404</v>
      </c>
      <c r="T61" s="61">
        <v>1577.7120719350835</v>
      </c>
      <c r="U61" s="61">
        <v>98980.296191276633</v>
      </c>
      <c r="V61" s="60">
        <v>1.248536868385286</v>
      </c>
      <c r="W61" s="60">
        <v>49.151638492675858</v>
      </c>
      <c r="X61" s="60">
        <v>336.90674176730641</v>
      </c>
      <c r="Y61" s="60">
        <v>34.427225565232753</v>
      </c>
      <c r="Z61" s="61">
        <v>183.2445284732635</v>
      </c>
      <c r="AA61" s="60">
        <v>12.458893022284967</v>
      </c>
      <c r="AB61" s="62">
        <v>1.2529070205167021</v>
      </c>
      <c r="AC61" s="61">
        <v>666.53364306907702</v>
      </c>
      <c r="AD61" s="60">
        <v>24.561335947863537</v>
      </c>
      <c r="AE61" s="60">
        <v>51.437238898260105</v>
      </c>
      <c r="AF61" s="62">
        <v>6.3566823863777202</v>
      </c>
      <c r="AG61" s="62">
        <v>27.291619398255509</v>
      </c>
      <c r="AH61" s="62">
        <v>6.4845985226367748</v>
      </c>
      <c r="AI61" s="62">
        <v>1.9277395753867153</v>
      </c>
      <c r="AJ61" s="62">
        <v>6.5381577211446444</v>
      </c>
      <c r="AK61" s="62">
        <v>1.0602306332371341</v>
      </c>
      <c r="AL61" s="62">
        <v>6.2081224426304367</v>
      </c>
      <c r="AM61" s="62">
        <v>1.255426174211006</v>
      </c>
      <c r="AN61" s="62">
        <v>3.7333664949801464</v>
      </c>
      <c r="AO61" s="62">
        <v>0.54600577407030371</v>
      </c>
      <c r="AP61" s="62">
        <v>3.5482789639140644</v>
      </c>
      <c r="AQ61" s="62">
        <v>0.50262307681201801</v>
      </c>
      <c r="AR61" s="62">
        <v>4.8649618806232171</v>
      </c>
      <c r="AS61" s="62">
        <v>0.80023569130954619</v>
      </c>
      <c r="AT61" s="62">
        <v>10.642130985680371</v>
      </c>
      <c r="AU61" s="62">
        <v>5.8471557809389596</v>
      </c>
      <c r="AV61" s="62">
        <v>1.7028707308434021</v>
      </c>
    </row>
    <row r="62" spans="1:48" s="57" customFormat="1" ht="16.5" customHeight="1" x14ac:dyDescent="0.3">
      <c r="A62" s="57" t="s">
        <v>204</v>
      </c>
      <c r="B62" s="58">
        <v>210810</v>
      </c>
      <c r="C62" s="58" t="s">
        <v>209</v>
      </c>
      <c r="D62" s="59" t="s">
        <v>90</v>
      </c>
      <c r="E62" s="59" t="s">
        <v>91</v>
      </c>
      <c r="F62" s="59" t="s">
        <v>92</v>
      </c>
      <c r="G62" s="57" t="s">
        <v>177</v>
      </c>
      <c r="H62" s="60">
        <v>8.0058476477233409</v>
      </c>
      <c r="I62" s="60">
        <v>4.0411842489293095</v>
      </c>
      <c r="J62" s="61">
        <v>22572.53226484156</v>
      </c>
      <c r="K62" s="61">
        <v>22365.189529860898</v>
      </c>
      <c r="L62" s="61">
        <v>71041.884015244796</v>
      </c>
      <c r="M62" s="61">
        <v>259192.79831952791</v>
      </c>
      <c r="N62" s="61">
        <v>1825.2522864180987</v>
      </c>
      <c r="O62" s="61">
        <v>14344.442115447477</v>
      </c>
      <c r="P62" s="61">
        <v>50825.429932209496</v>
      </c>
      <c r="Q62" s="62">
        <v>34.297057825606068</v>
      </c>
      <c r="R62" s="61">
        <v>13760.317456505885</v>
      </c>
      <c r="S62" s="60">
        <v>477.2535939430598</v>
      </c>
      <c r="T62" s="61">
        <v>1556.9932941253185</v>
      </c>
      <c r="U62" s="61">
        <v>98174.949683119223</v>
      </c>
      <c r="V62" s="60">
        <v>1.4510293538392496</v>
      </c>
      <c r="W62" s="60">
        <v>48.251724492002488</v>
      </c>
      <c r="X62" s="60">
        <v>333.35200823854217</v>
      </c>
      <c r="Y62" s="60">
        <v>34.405712891235211</v>
      </c>
      <c r="Z62" s="61">
        <v>183.6622341064467</v>
      </c>
      <c r="AA62" s="60">
        <v>12.399335985648055</v>
      </c>
      <c r="AB62" s="62">
        <v>1.2714048262985116</v>
      </c>
      <c r="AC62" s="61">
        <v>668.22516526117283</v>
      </c>
      <c r="AD62" s="60">
        <v>24.601410295845813</v>
      </c>
      <c r="AE62" s="60">
        <v>50.716862666966961</v>
      </c>
      <c r="AF62" s="62">
        <v>6.3977199580418613</v>
      </c>
      <c r="AG62" s="62">
        <v>27.30969393911116</v>
      </c>
      <c r="AH62" s="62">
        <v>6.3814759577585827</v>
      </c>
      <c r="AI62" s="62">
        <v>1.8973055221158588</v>
      </c>
      <c r="AJ62" s="62">
        <v>6.8619968021972051</v>
      </c>
      <c r="AK62" s="62">
        <v>1.0081668800168968</v>
      </c>
      <c r="AL62" s="62">
        <v>6.1790414267863367</v>
      </c>
      <c r="AM62" s="62">
        <v>1.2854009159641715</v>
      </c>
      <c r="AN62" s="62">
        <v>3.6472565681998197</v>
      </c>
      <c r="AO62" s="62">
        <v>0.48922704149468876</v>
      </c>
      <c r="AP62" s="62">
        <v>3.5421372045720387</v>
      </c>
      <c r="AQ62" s="62">
        <v>0.51349812756269575</v>
      </c>
      <c r="AR62" s="62">
        <v>5.050327974839897</v>
      </c>
      <c r="AS62" s="62">
        <v>0.78157199893933837</v>
      </c>
      <c r="AT62" s="62">
        <v>10.608363515586907</v>
      </c>
      <c r="AU62" s="62">
        <v>5.9642793528779237</v>
      </c>
      <c r="AV62" s="62">
        <v>1.7518951002236451</v>
      </c>
    </row>
    <row r="63" spans="1:48" s="57" customFormat="1" ht="16.5" customHeight="1" x14ac:dyDescent="0.3">
      <c r="A63" s="57" t="s">
        <v>204</v>
      </c>
      <c r="B63" s="58">
        <v>210810</v>
      </c>
      <c r="C63" s="58" t="s">
        <v>210</v>
      </c>
      <c r="D63" s="59" t="s">
        <v>90</v>
      </c>
      <c r="E63" s="59" t="s">
        <v>91</v>
      </c>
      <c r="F63" s="59" t="s">
        <v>92</v>
      </c>
      <c r="G63" s="57" t="s">
        <v>177</v>
      </c>
      <c r="H63" s="60">
        <v>9.8715310569914383</v>
      </c>
      <c r="I63" s="60">
        <v>5.0887942472952474</v>
      </c>
      <c r="J63" s="61">
        <v>23873.46381659474</v>
      </c>
      <c r="K63" s="61">
        <v>23113.495352950817</v>
      </c>
      <c r="L63" s="61">
        <v>70018.624013922512</v>
      </c>
      <c r="M63" s="61">
        <v>258686.86562979114</v>
      </c>
      <c r="N63" s="61">
        <v>1665.7443431161732</v>
      </c>
      <c r="O63" s="61">
        <v>14971.610104280266</v>
      </c>
      <c r="P63" s="61">
        <v>49277.037973466562</v>
      </c>
      <c r="Q63" s="62">
        <v>33.836724789713223</v>
      </c>
      <c r="R63" s="61">
        <v>13485.942065647925</v>
      </c>
      <c r="S63" s="60">
        <v>480.89195935772739</v>
      </c>
      <c r="T63" s="61">
        <v>1575.6185451883055</v>
      </c>
      <c r="U63" s="61">
        <v>99909.292281430971</v>
      </c>
      <c r="V63" s="60">
        <v>1.4363901574222484</v>
      </c>
      <c r="W63" s="60">
        <v>49.355516449036791</v>
      </c>
      <c r="X63" s="60">
        <v>328.12561733267307</v>
      </c>
      <c r="Y63" s="60">
        <v>34.180523882582918</v>
      </c>
      <c r="Z63" s="61">
        <v>181.51526993293308</v>
      </c>
      <c r="AA63" s="60">
        <v>12.91897000273365</v>
      </c>
      <c r="AB63" s="62">
        <v>1.2715976961959685</v>
      </c>
      <c r="AC63" s="61">
        <v>659.73405910305701</v>
      </c>
      <c r="AD63" s="60">
        <v>24.567404987214211</v>
      </c>
      <c r="AE63" s="60">
        <v>50.695585707895368</v>
      </c>
      <c r="AF63" s="62">
        <v>6.2319657016749268</v>
      </c>
      <c r="AG63" s="62">
        <v>27.067429454224907</v>
      </c>
      <c r="AH63" s="62">
        <v>6.2517948113291224</v>
      </c>
      <c r="AI63" s="62">
        <v>1.7553780687683869</v>
      </c>
      <c r="AJ63" s="62">
        <v>6.9462596531113192</v>
      </c>
      <c r="AK63" s="62">
        <v>0.9945722272272336</v>
      </c>
      <c r="AL63" s="62">
        <v>6.1341368141937371</v>
      </c>
      <c r="AM63" s="62">
        <v>1.2601763957486185</v>
      </c>
      <c r="AN63" s="62">
        <v>3.6509948706002842</v>
      </c>
      <c r="AO63" s="62">
        <v>0.50946008294424483</v>
      </c>
      <c r="AP63" s="62">
        <v>3.5991315072714491</v>
      </c>
      <c r="AQ63" s="62">
        <v>0.49530255536200635</v>
      </c>
      <c r="AR63" s="62">
        <v>5.0953780662588182</v>
      </c>
      <c r="AS63" s="62">
        <v>0.77722799793950204</v>
      </c>
      <c r="AT63" s="62">
        <v>11.558215837743996</v>
      </c>
      <c r="AU63" s="62">
        <v>5.8439915159391944</v>
      </c>
      <c r="AV63" s="62">
        <v>1.753691082759796</v>
      </c>
    </row>
    <row r="64" spans="1:48" s="102" customFormat="1" ht="16.5" customHeight="1" x14ac:dyDescent="0.3">
      <c r="A64" s="102" t="s">
        <v>204</v>
      </c>
      <c r="B64" s="103">
        <v>210810</v>
      </c>
      <c r="C64" s="103" t="s">
        <v>211</v>
      </c>
      <c r="D64" s="104" t="s">
        <v>90</v>
      </c>
      <c r="E64" s="104" t="s">
        <v>91</v>
      </c>
      <c r="F64" s="104" t="s">
        <v>92</v>
      </c>
      <c r="G64" s="102" t="s">
        <v>177</v>
      </c>
      <c r="H64" s="105">
        <v>9.3807444977267345</v>
      </c>
      <c r="I64" s="105">
        <v>5.42233430151264</v>
      </c>
      <c r="J64" s="106">
        <v>24013.975546626945</v>
      </c>
      <c r="K64" s="106">
        <v>22757.447206837958</v>
      </c>
      <c r="L64" s="106">
        <v>69092.613419785717</v>
      </c>
      <c r="M64" s="106">
        <v>258503.20894406273</v>
      </c>
      <c r="N64" s="106">
        <v>1679.4396413580487</v>
      </c>
      <c r="O64" s="106">
        <v>15052.138161538918</v>
      </c>
      <c r="P64" s="106">
        <v>49934.435619790267</v>
      </c>
      <c r="Q64" s="107">
        <v>34.00982461854246</v>
      </c>
      <c r="R64" s="106">
        <v>13469.379265389825</v>
      </c>
      <c r="S64" s="105">
        <v>485.23846631663326</v>
      </c>
      <c r="T64" s="106">
        <v>1580.9278303855222</v>
      </c>
      <c r="U64" s="106">
        <v>101087.82082100492</v>
      </c>
      <c r="V64" s="105">
        <v>1.2270703736557256</v>
      </c>
      <c r="W64" s="105">
        <v>49.098890336745541</v>
      </c>
      <c r="X64" s="105">
        <v>326.60368160633232</v>
      </c>
      <c r="Y64" s="105">
        <v>33.859503674393629</v>
      </c>
      <c r="Z64" s="106">
        <v>178.03895536411559</v>
      </c>
      <c r="AA64" s="105">
        <v>12.589457333514982</v>
      </c>
      <c r="AB64" s="107">
        <v>1.253196281695296</v>
      </c>
      <c r="AC64" s="106">
        <v>660.73565027406823</v>
      </c>
      <c r="AD64" s="105">
        <v>24.261532988339567</v>
      </c>
      <c r="AE64" s="105">
        <v>50.093640453710407</v>
      </c>
      <c r="AF64" s="107">
        <v>6.3102987855914225</v>
      </c>
      <c r="AG64" s="107">
        <v>27.860123707397392</v>
      </c>
      <c r="AH64" s="107">
        <v>6.2616520146381145</v>
      </c>
      <c r="AI64" s="107">
        <v>1.8552645341816774</v>
      </c>
      <c r="AJ64" s="107">
        <v>6.823810872897706</v>
      </c>
      <c r="AK64" s="107">
        <v>1.0224609455805707</v>
      </c>
      <c r="AL64" s="107">
        <v>6.0800656562523088</v>
      </c>
      <c r="AM64" s="107">
        <v>1.2642815052159444</v>
      </c>
      <c r="AN64" s="107">
        <v>3.63265760577025</v>
      </c>
      <c r="AO64" s="107">
        <v>0.490873038516983</v>
      </c>
      <c r="AP64" s="107">
        <v>3.5824089336066272</v>
      </c>
      <c r="AQ64" s="107">
        <v>0.52350741487278774</v>
      </c>
      <c r="AR64" s="107">
        <v>4.8900942329300809</v>
      </c>
      <c r="AS64" s="107">
        <v>0.78721863485045052</v>
      </c>
      <c r="AT64" s="107">
        <v>11.66569233632034</v>
      </c>
      <c r="AU64" s="107">
        <v>5.987996189970584</v>
      </c>
      <c r="AV64" s="107">
        <v>1.6643871967679951</v>
      </c>
    </row>
    <row r="65" spans="1:48" s="83" customFormat="1" ht="16.5" customHeight="1" x14ac:dyDescent="0.3">
      <c r="A65" s="83" t="s">
        <v>204</v>
      </c>
      <c r="B65" s="81" t="s">
        <v>240</v>
      </c>
      <c r="C65" s="81"/>
      <c r="D65" s="82"/>
      <c r="E65" s="82"/>
      <c r="F65" s="82"/>
      <c r="H65" s="84">
        <f t="shared" ref="H65:AV65" si="125">AVERAGE(H53:H64)</f>
        <v>9.325286956610416</v>
      </c>
      <c r="I65" s="84">
        <f t="shared" si="125"/>
        <v>4.9433532503486468</v>
      </c>
      <c r="J65" s="85">
        <f t="shared" si="125"/>
        <v>23243.740017032265</v>
      </c>
      <c r="K65" s="85">
        <f t="shared" si="125"/>
        <v>22471.722190868266</v>
      </c>
      <c r="L65" s="85">
        <f t="shared" si="125"/>
        <v>70324.22984368437</v>
      </c>
      <c r="M65" s="85">
        <f t="shared" si="125"/>
        <v>258565.76437237262</v>
      </c>
      <c r="N65" s="85">
        <f t="shared" si="125"/>
        <v>1802.4290464727417</v>
      </c>
      <c r="O65" s="85">
        <f t="shared" si="125"/>
        <v>14578.829725469453</v>
      </c>
      <c r="P65" s="85">
        <f t="shared" si="125"/>
        <v>50003.079893052898</v>
      </c>
      <c r="Q65" s="86">
        <f t="shared" si="125"/>
        <v>33.6960526800016</v>
      </c>
      <c r="R65" s="85">
        <f t="shared" si="125"/>
        <v>13541.798054602872</v>
      </c>
      <c r="S65" s="84">
        <f t="shared" si="125"/>
        <v>480.096827837116</v>
      </c>
      <c r="T65" s="85">
        <f t="shared" si="125"/>
        <v>1580.2635991432389</v>
      </c>
      <c r="U65" s="85">
        <f t="shared" si="125"/>
        <v>100406.35914846954</v>
      </c>
      <c r="V65" s="84">
        <f t="shared" si="125"/>
        <v>1.5471431327563379</v>
      </c>
      <c r="W65" s="84">
        <f t="shared" si="125"/>
        <v>48.977786386456124</v>
      </c>
      <c r="X65" s="84">
        <f t="shared" si="125"/>
        <v>331.27546823551489</v>
      </c>
      <c r="Y65" s="84">
        <f t="shared" si="125"/>
        <v>34.172990911111448</v>
      </c>
      <c r="Z65" s="85">
        <f t="shared" si="125"/>
        <v>181.34653787502555</v>
      </c>
      <c r="AA65" s="84">
        <f t="shared" si="125"/>
        <v>12.532600621936744</v>
      </c>
      <c r="AB65" s="86">
        <f t="shared" si="125"/>
        <v>1.2587413516906227</v>
      </c>
      <c r="AC65" s="85">
        <f t="shared" si="125"/>
        <v>661.06232783851397</v>
      </c>
      <c r="AD65" s="84">
        <f t="shared" si="125"/>
        <v>24.414933862116218</v>
      </c>
      <c r="AE65" s="84">
        <f t="shared" si="125"/>
        <v>50.692152306394576</v>
      </c>
      <c r="AF65" s="86">
        <f t="shared" si="125"/>
        <v>6.3492280951920703</v>
      </c>
      <c r="AG65" s="86">
        <f t="shared" si="125"/>
        <v>27.485749415273862</v>
      </c>
      <c r="AH65" s="86">
        <f t="shared" si="125"/>
        <v>6.2350114640293048</v>
      </c>
      <c r="AI65" s="86">
        <f t="shared" si="125"/>
        <v>1.8680760011988637</v>
      </c>
      <c r="AJ65" s="86">
        <f t="shared" si="125"/>
        <v>6.80841171761596</v>
      </c>
      <c r="AK65" s="86">
        <f t="shared" si="125"/>
        <v>1.0090209155006249</v>
      </c>
      <c r="AL65" s="86">
        <f t="shared" si="125"/>
        <v>6.1925698111555745</v>
      </c>
      <c r="AM65" s="86">
        <f t="shared" si="125"/>
        <v>1.2793940527033134</v>
      </c>
      <c r="AN65" s="86">
        <f t="shared" si="125"/>
        <v>3.6860730622084881</v>
      </c>
      <c r="AO65" s="86">
        <f t="shared" si="125"/>
        <v>0.50971404498254513</v>
      </c>
      <c r="AP65" s="86">
        <f t="shared" si="125"/>
        <v>3.5256807801483849</v>
      </c>
      <c r="AQ65" s="86">
        <f t="shared" si="125"/>
        <v>0.5077266821748968</v>
      </c>
      <c r="AR65" s="86">
        <f t="shared" si="125"/>
        <v>4.923842492056135</v>
      </c>
      <c r="AS65" s="86">
        <f t="shared" si="125"/>
        <v>0.78783800798414028</v>
      </c>
      <c r="AT65" s="86">
        <f t="shared" si="125"/>
        <v>11.532948257737502</v>
      </c>
      <c r="AU65" s="86">
        <f t="shared" si="125"/>
        <v>5.8930407739271145</v>
      </c>
      <c r="AV65" s="86">
        <f t="shared" si="125"/>
        <v>1.7213519727358715</v>
      </c>
    </row>
    <row r="66" spans="1:48" s="83" customFormat="1" ht="16.5" customHeight="1" x14ac:dyDescent="0.3">
      <c r="B66" s="81" t="s">
        <v>236</v>
      </c>
      <c r="C66" s="81"/>
      <c r="D66" s="82"/>
      <c r="E66" s="82"/>
      <c r="F66" s="82"/>
      <c r="H66" s="84">
        <f t="shared" ref="H66:AV66" si="126">2*STDEV(H53:H64)</f>
        <v>1.13907649675477</v>
      </c>
      <c r="I66" s="84">
        <f t="shared" si="126"/>
        <v>1.4080432558902434</v>
      </c>
      <c r="J66" s="85">
        <f t="shared" si="126"/>
        <v>885.3052122404323</v>
      </c>
      <c r="K66" s="85">
        <f t="shared" si="126"/>
        <v>908.30346165712228</v>
      </c>
      <c r="L66" s="85">
        <f t="shared" si="126"/>
        <v>2153.5773140940846</v>
      </c>
      <c r="M66" s="85">
        <f t="shared" si="126"/>
        <v>2863.1279638421406</v>
      </c>
      <c r="N66" s="85">
        <f t="shared" si="126"/>
        <v>250.51945850987002</v>
      </c>
      <c r="O66" s="85">
        <f t="shared" si="126"/>
        <v>533.32911059972957</v>
      </c>
      <c r="P66" s="85">
        <f t="shared" si="126"/>
        <v>2072.4281518257585</v>
      </c>
      <c r="Q66" s="86">
        <f t="shared" si="126"/>
        <v>1.3707549223481246</v>
      </c>
      <c r="R66" s="85">
        <f t="shared" si="126"/>
        <v>429.61622612484001</v>
      </c>
      <c r="S66" s="84">
        <f t="shared" si="126"/>
        <v>11.794647568517373</v>
      </c>
      <c r="T66" s="85">
        <f t="shared" si="126"/>
        <v>43.436496975334336</v>
      </c>
      <c r="U66" s="85">
        <f t="shared" si="126"/>
        <v>2398.2079159533482</v>
      </c>
      <c r="V66" s="84">
        <f t="shared" si="126"/>
        <v>1.1468215579526735</v>
      </c>
      <c r="W66" s="84">
        <f t="shared" si="126"/>
        <v>0.92991326326005719</v>
      </c>
      <c r="X66" s="84">
        <f t="shared" si="126"/>
        <v>13.515373010855715</v>
      </c>
      <c r="Y66" s="84">
        <f t="shared" si="126"/>
        <v>0.97878551151732929</v>
      </c>
      <c r="Z66" s="85">
        <f t="shared" si="126"/>
        <v>6.1026730430981386</v>
      </c>
      <c r="AA66" s="84">
        <f t="shared" si="126"/>
        <v>0.48733347276884026</v>
      </c>
      <c r="AB66" s="86">
        <f t="shared" si="126"/>
        <v>4.2015634048178672E-2</v>
      </c>
      <c r="AC66" s="85">
        <f t="shared" si="126"/>
        <v>23.780529244954529</v>
      </c>
      <c r="AD66" s="84">
        <f t="shared" si="126"/>
        <v>1.2574079224116295</v>
      </c>
      <c r="AE66" s="84">
        <f t="shared" si="126"/>
        <v>1.7655165904510004</v>
      </c>
      <c r="AF66" s="86">
        <f t="shared" si="126"/>
        <v>0.35817864943077488</v>
      </c>
      <c r="AG66" s="86">
        <f t="shared" si="126"/>
        <v>0.87388745922815758</v>
      </c>
      <c r="AH66" s="86">
        <f t="shared" si="126"/>
        <v>0.26042254232923395</v>
      </c>
      <c r="AI66" s="86">
        <f t="shared" si="126"/>
        <v>0.15052103437061154</v>
      </c>
      <c r="AJ66" s="86">
        <f t="shared" si="126"/>
        <v>0.30593621173768915</v>
      </c>
      <c r="AK66" s="86">
        <f t="shared" si="126"/>
        <v>5.908677667921744E-2</v>
      </c>
      <c r="AL66" s="86">
        <f t="shared" si="126"/>
        <v>0.2623928700155429</v>
      </c>
      <c r="AM66" s="86">
        <f t="shared" si="126"/>
        <v>5.2246997004268159E-2</v>
      </c>
      <c r="AN66" s="86">
        <f t="shared" si="126"/>
        <v>0.25298079029333914</v>
      </c>
      <c r="AO66" s="86">
        <f t="shared" si="126"/>
        <v>3.4297687649249967E-2</v>
      </c>
      <c r="AP66" s="86">
        <f t="shared" si="126"/>
        <v>0.24540662282609021</v>
      </c>
      <c r="AQ66" s="86">
        <f t="shared" si="126"/>
        <v>3.1141651683171651E-2</v>
      </c>
      <c r="AR66" s="86">
        <f t="shared" si="126"/>
        <v>0.27096103386696851</v>
      </c>
      <c r="AS66" s="86">
        <f t="shared" si="126"/>
        <v>2.3592230955460834E-2</v>
      </c>
      <c r="AT66" s="86">
        <f t="shared" si="126"/>
        <v>1.2227940499001566</v>
      </c>
      <c r="AU66" s="86">
        <f t="shared" si="126"/>
        <v>0.30795690835514589</v>
      </c>
      <c r="AV66" s="86">
        <f t="shared" si="126"/>
        <v>0.10199654194850612</v>
      </c>
    </row>
    <row r="67" spans="1:48" s="75" customFormat="1" ht="16.5" customHeight="1" x14ac:dyDescent="0.3">
      <c r="A67" s="83"/>
      <c r="B67" s="81" t="s">
        <v>235</v>
      </c>
      <c r="C67" s="81"/>
      <c r="D67" s="82"/>
      <c r="E67" s="82"/>
      <c r="F67" s="82"/>
      <c r="G67" s="83"/>
      <c r="H67" s="87">
        <f>H66/H65</f>
        <v>0.12214921664660548</v>
      </c>
      <c r="I67" s="87">
        <f t="shared" ref="I67" si="127">I66/I65</f>
        <v>0.28483565397454375</v>
      </c>
      <c r="J67" s="87">
        <f t="shared" ref="J67" si="128">J66/J65</f>
        <v>3.8087898573624948E-2</v>
      </c>
      <c r="K67" s="87">
        <f t="shared" ref="K67" si="129">K66/K65</f>
        <v>4.0419842054928282E-2</v>
      </c>
      <c r="L67" s="87">
        <f t="shared" ref="L67" si="130">L66/L65</f>
        <v>3.0623546377699741E-2</v>
      </c>
      <c r="M67" s="87">
        <f t="shared" ref="M67" si="131">M66/M65</f>
        <v>1.1073113143156944E-2</v>
      </c>
      <c r="N67" s="87">
        <f t="shared" ref="N67" si="132">N66/N65</f>
        <v>0.13898991419391701</v>
      </c>
      <c r="O67" s="87">
        <f t="shared" ref="O67" si="133">O66/O65</f>
        <v>3.6582436357562698E-2</v>
      </c>
      <c r="P67" s="87">
        <f t="shared" ref="P67" si="134">P66/P65</f>
        <v>4.1446010050946648E-2</v>
      </c>
      <c r="Q67" s="87">
        <f t="shared" ref="Q67" si="135">Q66/Q65</f>
        <v>4.0679985141454246E-2</v>
      </c>
      <c r="R67" s="87">
        <f t="shared" ref="R67" si="136">R66/R65</f>
        <v>3.1725198115682501E-2</v>
      </c>
      <c r="S67" s="87">
        <f t="shared" ref="S67" si="137">S66/S65</f>
        <v>2.4567226618958167E-2</v>
      </c>
      <c r="T67" s="87">
        <f t="shared" ref="T67" si="138">T66/T65</f>
        <v>2.7486868012959367E-2</v>
      </c>
      <c r="U67" s="87">
        <f t="shared" ref="U67" si="139">U66/U65</f>
        <v>2.388502019485788E-2</v>
      </c>
      <c r="V67" s="87">
        <f t="shared" ref="V67" si="140">V66/V65</f>
        <v>0.74125110577812858</v>
      </c>
      <c r="W67" s="87">
        <f t="shared" ref="W67" si="141">W66/W65</f>
        <v>1.8986428988901936E-2</v>
      </c>
      <c r="X67" s="87">
        <f t="shared" ref="X67" si="142">X66/X65</f>
        <v>4.0797989307337364E-2</v>
      </c>
      <c r="Y67" s="87">
        <f t="shared" ref="Y67" si="143">Y66/Y65</f>
        <v>2.8642079180698062E-2</v>
      </c>
      <c r="Z67" s="87">
        <f t="shared" ref="Z67" si="144">Z66/Z65</f>
        <v>3.3651996418612516E-2</v>
      </c>
      <c r="AA67" s="87">
        <f t="shared" ref="AA67" si="145">AA66/AA65</f>
        <v>3.8885263120554896E-2</v>
      </c>
      <c r="AB67" s="87">
        <f t="shared" ref="AB67" si="146">AB66/AB65</f>
        <v>3.3379084584571117E-2</v>
      </c>
      <c r="AC67" s="87">
        <f t="shared" ref="AC67" si="147">AC66/AC65</f>
        <v>3.5973202894060086E-2</v>
      </c>
      <c r="AD67" s="87">
        <f t="shared" ref="AD67" si="148">AD66/AD65</f>
        <v>5.150159035911641E-2</v>
      </c>
      <c r="AE67" s="87">
        <f t="shared" ref="AE67" si="149">AE66/AE65</f>
        <v>3.4828203383037042E-2</v>
      </c>
      <c r="AF67" s="87">
        <f t="shared" ref="AF67" si="150">AF66/AF65</f>
        <v>5.6412944071422534E-2</v>
      </c>
      <c r="AG67" s="87">
        <f t="shared" ref="AG67" si="151">AG66/AG65</f>
        <v>3.1794201643362774E-2</v>
      </c>
      <c r="AH67" s="87">
        <f t="shared" ref="AH67" si="152">AH66/AH65</f>
        <v>4.1767772815118266E-2</v>
      </c>
      <c r="AI67" s="87">
        <f t="shared" ref="AI67" si="153">AI66/AI65</f>
        <v>8.0575433908477267E-2</v>
      </c>
      <c r="AJ67" s="87">
        <f t="shared" ref="AJ67" si="154">AJ66/AJ65</f>
        <v>4.4935033958965115E-2</v>
      </c>
      <c r="AK67" s="87">
        <f t="shared" ref="AK67" si="155">AK66/AK65</f>
        <v>5.8558525171801407E-2</v>
      </c>
      <c r="AL67" s="87">
        <f t="shared" ref="AL67" si="156">AL66/AL65</f>
        <v>4.2372210248297328E-2</v>
      </c>
      <c r="AM67" s="87">
        <f t="shared" ref="AM67" si="157">AM66/AM65</f>
        <v>4.0837298636703948E-2</v>
      </c>
      <c r="AN67" s="87">
        <f t="shared" ref="AN67" si="158">AN66/AN65</f>
        <v>6.863151815600943E-2</v>
      </c>
      <c r="AO67" s="87">
        <f t="shared" ref="AO67" si="159">AO66/AO65</f>
        <v>6.7288096113624796E-2</v>
      </c>
      <c r="AP67" s="87">
        <f t="shared" ref="AP67" si="160">AP66/AP65</f>
        <v>6.9605457251794026E-2</v>
      </c>
      <c r="AQ67" s="87">
        <f t="shared" ref="AQ67" si="161">AQ66/AQ65</f>
        <v>6.1335464092163415E-2</v>
      </c>
      <c r="AR67" s="87">
        <f t="shared" ref="AR67" si="162">AR66/AR65</f>
        <v>5.503040243552116E-2</v>
      </c>
      <c r="AS67" s="87">
        <f t="shared" ref="AS67" si="163">AS66/AS65</f>
        <v>2.9945535397342446E-2</v>
      </c>
      <c r="AT67" s="87">
        <f t="shared" ref="AT67" si="164">AT66/AT65</f>
        <v>0.10602614548970851</v>
      </c>
      <c r="AU67" s="87">
        <f t="shared" ref="AU67" si="165">AU66/AU65</f>
        <v>5.2257725708882853E-2</v>
      </c>
      <c r="AV67" s="87">
        <f t="shared" ref="AV67" si="166">AV66/AV65</f>
        <v>5.9253739830091516E-2</v>
      </c>
    </row>
    <row r="68" spans="1:48" s="95" customFormat="1" ht="16.5" customHeight="1" x14ac:dyDescent="0.3">
      <c r="A68" s="89"/>
      <c r="B68" s="90" t="s">
        <v>239</v>
      </c>
      <c r="C68" s="90"/>
      <c r="D68" s="91"/>
      <c r="E68" s="91"/>
      <c r="F68" s="91"/>
      <c r="G68" s="89"/>
      <c r="H68" s="92">
        <v>9</v>
      </c>
      <c r="I68" s="92">
        <v>6</v>
      </c>
      <c r="J68" s="93">
        <v>23966.6</v>
      </c>
      <c r="K68" s="93">
        <v>21469.511287521702</v>
      </c>
      <c r="L68" s="93">
        <v>70939.600000000006</v>
      </c>
      <c r="M68" s="93">
        <v>254301.21484440003</v>
      </c>
      <c r="N68" s="93">
        <v>1614.6118078061154</v>
      </c>
      <c r="O68" s="93">
        <v>14442</v>
      </c>
      <c r="P68" s="93">
        <v>50457.82</v>
      </c>
      <c r="Q68" s="94">
        <v>33</v>
      </c>
      <c r="R68" s="93">
        <v>13620</v>
      </c>
      <c r="S68" s="92">
        <v>425</v>
      </c>
      <c r="T68" s="93">
        <v>1471.4688469128841</v>
      </c>
      <c r="U68" s="93">
        <v>96386.917188587351</v>
      </c>
      <c r="V68" s="92" t="s">
        <v>238</v>
      </c>
      <c r="W68" s="92">
        <v>47</v>
      </c>
      <c r="X68" s="92">
        <v>342</v>
      </c>
      <c r="Y68" s="92">
        <v>35</v>
      </c>
      <c r="Z68" s="93">
        <v>184</v>
      </c>
      <c r="AA68" s="92">
        <v>12.5</v>
      </c>
      <c r="AB68" s="94">
        <v>1.1599999999999999</v>
      </c>
      <c r="AC68" s="93">
        <v>683</v>
      </c>
      <c r="AD68" s="92">
        <v>24.7</v>
      </c>
      <c r="AE68" s="92">
        <v>53.3</v>
      </c>
      <c r="AF68" s="94">
        <v>6.7</v>
      </c>
      <c r="AG68" s="94">
        <v>28.9</v>
      </c>
      <c r="AH68" s="94">
        <v>6.59</v>
      </c>
      <c r="AI68" s="94">
        <v>1.97</v>
      </c>
      <c r="AJ68" s="94">
        <v>6.71</v>
      </c>
      <c r="AK68" s="94">
        <v>1.02</v>
      </c>
      <c r="AL68" s="94">
        <v>6.44</v>
      </c>
      <c r="AM68" s="94">
        <v>1.27</v>
      </c>
      <c r="AN68" s="94">
        <v>3.7</v>
      </c>
      <c r="AO68" s="94">
        <v>0.51</v>
      </c>
      <c r="AP68" s="94">
        <v>3.39</v>
      </c>
      <c r="AQ68" s="94">
        <v>0.503</v>
      </c>
      <c r="AR68" s="94">
        <v>4.84</v>
      </c>
      <c r="AS68" s="94">
        <v>0.78</v>
      </c>
      <c r="AT68" s="94">
        <v>11</v>
      </c>
      <c r="AU68" s="94">
        <v>5.9</v>
      </c>
      <c r="AV68" s="94">
        <v>1.69</v>
      </c>
    </row>
    <row r="69" spans="1:48" s="75" customFormat="1" ht="16.5" customHeight="1" x14ac:dyDescent="0.3">
      <c r="A69" s="83"/>
      <c r="B69" s="81" t="s">
        <v>237</v>
      </c>
      <c r="C69" s="81"/>
      <c r="D69" s="82"/>
      <c r="E69" s="82"/>
      <c r="F69" s="82"/>
      <c r="G69" s="83"/>
      <c r="H69" s="88">
        <f>H65/H68</f>
        <v>1.0361429951789352</v>
      </c>
      <c r="I69" s="88">
        <f t="shared" ref="I69" si="167">I65/I68</f>
        <v>0.82389220839144117</v>
      </c>
      <c r="J69" s="88">
        <f t="shared" ref="J69" si="168">J65/J68</f>
        <v>0.96983885978955153</v>
      </c>
      <c r="K69" s="88">
        <f t="shared" ref="K69" si="169">K65/K68</f>
        <v>1.0466806575112428</v>
      </c>
      <c r="L69" s="88">
        <f t="shared" ref="L69" si="170">L65/L68</f>
        <v>0.99132543521086058</v>
      </c>
      <c r="M69" s="88">
        <f t="shared" ref="M69" si="171">M65/M68</f>
        <v>1.0167696781573849</v>
      </c>
      <c r="N69" s="88">
        <f t="shared" ref="N69" si="172">N65/N68</f>
        <v>1.1163234641036266</v>
      </c>
      <c r="O69" s="88">
        <f t="shared" ref="O69" si="173">O65/O68</f>
        <v>1.009474430513049</v>
      </c>
      <c r="P69" s="88">
        <f t="shared" ref="P69" si="174">P65/P68</f>
        <v>0.99098771792068896</v>
      </c>
      <c r="Q69" s="88">
        <f t="shared" ref="Q69" si="175">Q65/Q68</f>
        <v>1.0210925054545938</v>
      </c>
      <c r="R69" s="88">
        <f t="shared" ref="R69" si="176">R65/R68</f>
        <v>0.99425830063163523</v>
      </c>
      <c r="S69" s="88">
        <f t="shared" ref="S69" si="177">S65/S68</f>
        <v>1.1296395949108611</v>
      </c>
      <c r="T69" s="88">
        <f t="shared" ref="T69" si="178">T65/T68</f>
        <v>1.0739361573699668</v>
      </c>
      <c r="U69" s="88">
        <f t="shared" ref="U69" si="179">U65/U68</f>
        <v>1.0417011154326876</v>
      </c>
      <c r="V69" s="88" t="e">
        <f t="shared" ref="V69" si="180">V65/V68</f>
        <v>#VALUE!</v>
      </c>
      <c r="W69" s="88">
        <f t="shared" ref="W69" si="181">W65/W68</f>
        <v>1.0420805614139601</v>
      </c>
      <c r="X69" s="88">
        <f t="shared" ref="X69" si="182">X65/X68</f>
        <v>0.96864171998688564</v>
      </c>
      <c r="Y69" s="88">
        <f t="shared" ref="Y69" si="183">Y65/Y68</f>
        <v>0.97637116888889852</v>
      </c>
      <c r="Z69" s="88">
        <f t="shared" ref="Z69" si="184">Z65/Z68</f>
        <v>0.98557901019035621</v>
      </c>
      <c r="AA69" s="88">
        <f t="shared" ref="AA69" si="185">AA65/AA68</f>
        <v>1.0026080497549394</v>
      </c>
      <c r="AB69" s="88">
        <f t="shared" ref="AB69" si="186">AB65/AB68</f>
        <v>1.0851218549057093</v>
      </c>
      <c r="AC69" s="88">
        <f t="shared" ref="AC69" si="187">AC65/AC68</f>
        <v>0.9678804214326705</v>
      </c>
      <c r="AD69" s="88">
        <f t="shared" ref="AD69" si="188">AD65/AD68</f>
        <v>0.9884588608144218</v>
      </c>
      <c r="AE69" s="88">
        <f t="shared" ref="AE69" si="189">AE65/AE68</f>
        <v>0.95107227591734667</v>
      </c>
      <c r="AF69" s="88">
        <f t="shared" ref="AF69" si="190">AF65/AF68</f>
        <v>0.94764598435702541</v>
      </c>
      <c r="AG69" s="88">
        <f t="shared" ref="AG69" si="191">AG65/AG68</f>
        <v>0.95106399360809213</v>
      </c>
      <c r="AH69" s="88">
        <f t="shared" ref="AH69" si="192">AH65/AH68</f>
        <v>0.94613224036863508</v>
      </c>
      <c r="AI69" s="88">
        <f t="shared" ref="AI69" si="193">AI65/AI68</f>
        <v>0.94826192954257049</v>
      </c>
      <c r="AJ69" s="88">
        <f t="shared" ref="AJ69" si="194">AJ65/AJ68</f>
        <v>1.0146664258742115</v>
      </c>
      <c r="AK69" s="88">
        <f t="shared" ref="AK69" si="195">AK65/AK68</f>
        <v>0.98923619166727927</v>
      </c>
      <c r="AL69" s="88">
        <f t="shared" ref="AL69" si="196">AL65/AL68</f>
        <v>0.96157916322291526</v>
      </c>
      <c r="AM69" s="88">
        <f t="shared" ref="AM69" si="197">AM65/AM68</f>
        <v>1.0073968918923728</v>
      </c>
      <c r="AN69" s="88">
        <f t="shared" ref="AN69" si="198">AN65/AN68</f>
        <v>0.9962359627590508</v>
      </c>
      <c r="AO69" s="88">
        <f t="shared" ref="AO69" si="199">AO65/AO68</f>
        <v>0.99943930388734337</v>
      </c>
      <c r="AP69" s="88">
        <f t="shared" ref="AP69" si="200">AP65/AP68</f>
        <v>1.0400238289523258</v>
      </c>
      <c r="AQ69" s="88">
        <f t="shared" ref="AQ69" si="201">AQ65/AQ68</f>
        <v>1.0093969824550633</v>
      </c>
      <c r="AR69" s="88">
        <f t="shared" ref="AR69" si="202">AR65/AR68</f>
        <v>1.017322828937218</v>
      </c>
      <c r="AS69" s="88">
        <f t="shared" ref="AS69" si="203">AS65/AS68</f>
        <v>1.0100487281847952</v>
      </c>
      <c r="AT69" s="88">
        <f t="shared" ref="AT69" si="204">AT65/AT68</f>
        <v>1.0484498416125001</v>
      </c>
      <c r="AU69" s="88">
        <f t="shared" ref="AU69" si="205">AU65/AU68</f>
        <v>0.99882047015713793</v>
      </c>
      <c r="AV69" s="88">
        <f t="shared" ref="AV69" si="206">AV65/AV68</f>
        <v>1.0185514631573205</v>
      </c>
    </row>
    <row r="70" spans="1:48" s="2" customFormat="1" ht="16.5" customHeight="1" x14ac:dyDescent="0.3"/>
    <row r="71" spans="1:48" s="2" customFormat="1" ht="16.5" customHeight="1" x14ac:dyDescent="0.3"/>
    <row r="72" spans="1:48" s="63" customFormat="1" ht="16.5" customHeight="1" x14ac:dyDescent="0.3">
      <c r="A72" s="63" t="s">
        <v>213</v>
      </c>
      <c r="B72" s="64">
        <v>210804</v>
      </c>
      <c r="C72" s="64" t="s">
        <v>212</v>
      </c>
      <c r="D72" s="65" t="s">
        <v>90</v>
      </c>
      <c r="E72" s="65" t="s">
        <v>91</v>
      </c>
      <c r="F72" s="65" t="s">
        <v>92</v>
      </c>
      <c r="G72" s="63" t="s">
        <v>177</v>
      </c>
      <c r="H72" s="66">
        <v>5.9977939133276665</v>
      </c>
      <c r="I72" s="66">
        <v>2.9859692178638646</v>
      </c>
      <c r="J72" s="67">
        <v>16858.22755809905</v>
      </c>
      <c r="K72" s="67">
        <v>46060.727111696222</v>
      </c>
      <c r="L72" s="67">
        <v>72258.41341680297</v>
      </c>
      <c r="M72" s="67">
        <v>234085.04146893739</v>
      </c>
      <c r="N72" s="67">
        <v>1417.2801986046534</v>
      </c>
      <c r="O72" s="67">
        <v>4015.8209700210455</v>
      </c>
      <c r="P72" s="67">
        <v>80244.722185008912</v>
      </c>
      <c r="Q72" s="68">
        <v>32.52066577370708</v>
      </c>
      <c r="R72" s="67">
        <v>15683.07630678139</v>
      </c>
      <c r="S72" s="66">
        <v>360.2957505650507</v>
      </c>
      <c r="T72" s="67">
        <v>1332.6875045575534</v>
      </c>
      <c r="U72" s="67">
        <v>89717.673904315452</v>
      </c>
      <c r="V72" s="66">
        <v>0.74352749613850133</v>
      </c>
      <c r="W72" s="66">
        <v>8.9541987597336288</v>
      </c>
      <c r="X72" s="66">
        <v>368.02779431619047</v>
      </c>
      <c r="Y72" s="66">
        <v>25.766816998299529</v>
      </c>
      <c r="Z72" s="67">
        <v>154.28537325114578</v>
      </c>
      <c r="AA72" s="66">
        <v>15.41685940522815</v>
      </c>
      <c r="AB72" s="68">
        <v>0.1294256492996633</v>
      </c>
      <c r="AC72" s="67">
        <v>125.97402321051537</v>
      </c>
      <c r="AD72" s="66">
        <v>13.317204198293604</v>
      </c>
      <c r="AE72" s="66">
        <v>32.836807948222891</v>
      </c>
      <c r="AF72" s="68">
        <v>4.594001215076168</v>
      </c>
      <c r="AG72" s="68">
        <v>21.33355658394736</v>
      </c>
      <c r="AH72" s="68">
        <v>5.4479089621072792</v>
      </c>
      <c r="AI72" s="68">
        <v>1.9675889584871573</v>
      </c>
      <c r="AJ72" s="68">
        <v>6.3326869158463586</v>
      </c>
      <c r="AK72" s="68">
        <v>0.87884785226680007</v>
      </c>
      <c r="AL72" s="68">
        <v>5.2173336208962509</v>
      </c>
      <c r="AM72" s="68">
        <v>1.010580962850341</v>
      </c>
      <c r="AN72" s="68">
        <v>2.5425312017138717</v>
      </c>
      <c r="AO72" s="68">
        <v>0.31415009950241912</v>
      </c>
      <c r="AP72" s="68">
        <v>2.1246876758775444</v>
      </c>
      <c r="AQ72" s="68">
        <v>0.31135189357392373</v>
      </c>
      <c r="AR72" s="68">
        <v>4.2560375371123422</v>
      </c>
      <c r="AS72" s="68">
        <v>0.99675115901609856</v>
      </c>
      <c r="AT72" s="68">
        <v>2.2841371591960788</v>
      </c>
      <c r="AU72" s="68">
        <v>0.98737597361051754</v>
      </c>
      <c r="AV72" s="68">
        <v>0.63066434613673972</v>
      </c>
    </row>
    <row r="73" spans="1:48" s="63" customFormat="1" ht="16.5" customHeight="1" x14ac:dyDescent="0.3">
      <c r="A73" s="63" t="s">
        <v>213</v>
      </c>
      <c r="B73" s="64">
        <v>210804</v>
      </c>
      <c r="C73" s="64" t="s">
        <v>214</v>
      </c>
      <c r="D73" s="65" t="s">
        <v>90</v>
      </c>
      <c r="E73" s="65" t="s">
        <v>91</v>
      </c>
      <c r="F73" s="65" t="s">
        <v>92</v>
      </c>
      <c r="G73" s="63" t="s">
        <v>177</v>
      </c>
      <c r="H73" s="66">
        <v>6.0471979647353598</v>
      </c>
      <c r="I73" s="66">
        <v>4.5955167630019718</v>
      </c>
      <c r="J73" s="67">
        <v>17117.333300089223</v>
      </c>
      <c r="K73" s="67">
        <v>45098.119374969472</v>
      </c>
      <c r="L73" s="67">
        <v>70283.340624616772</v>
      </c>
      <c r="M73" s="67">
        <v>236938.27519686479</v>
      </c>
      <c r="N73" s="67">
        <v>1445.7200710643642</v>
      </c>
      <c r="O73" s="67">
        <v>4058.097528857631</v>
      </c>
      <c r="P73" s="67">
        <v>80132.010656763596</v>
      </c>
      <c r="Q73" s="68">
        <v>32.335277606763313</v>
      </c>
      <c r="R73" s="67">
        <v>15537.43691948617</v>
      </c>
      <c r="S73" s="66">
        <v>359.12719719978941</v>
      </c>
      <c r="T73" s="67">
        <v>1340.0403761253729</v>
      </c>
      <c r="U73" s="67">
        <v>89057.520970657293</v>
      </c>
      <c r="V73" s="66">
        <v>-0.1478615690060299</v>
      </c>
      <c r="W73" s="66">
        <v>9.1195093938613763</v>
      </c>
      <c r="X73" s="66">
        <v>357.87109474867742</v>
      </c>
      <c r="Y73" s="66">
        <v>25.071654444835463</v>
      </c>
      <c r="Z73" s="67">
        <v>150.61828797002016</v>
      </c>
      <c r="AA73" s="66">
        <v>15.007098493391648</v>
      </c>
      <c r="AB73" s="68">
        <v>0.11382972024745983</v>
      </c>
      <c r="AC73" s="67">
        <v>122.66233050795738</v>
      </c>
      <c r="AD73" s="66">
        <v>13.44378159932867</v>
      </c>
      <c r="AE73" s="66">
        <v>32.142246632879456</v>
      </c>
      <c r="AF73" s="68">
        <v>4.4444599760748469</v>
      </c>
      <c r="AG73" s="68">
        <v>20.762946944448426</v>
      </c>
      <c r="AH73" s="68">
        <v>5.7052662461701473</v>
      </c>
      <c r="AI73" s="68">
        <v>1.9352505093391867</v>
      </c>
      <c r="AJ73" s="68">
        <v>6.2553558852081483</v>
      </c>
      <c r="AK73" s="68">
        <v>0.86546038805760639</v>
      </c>
      <c r="AL73" s="68">
        <v>5.0364818032064722</v>
      </c>
      <c r="AM73" s="68">
        <v>0.97019547888505486</v>
      </c>
      <c r="AN73" s="68">
        <v>2.6488315712085151</v>
      </c>
      <c r="AO73" s="68">
        <v>0.33346290727484607</v>
      </c>
      <c r="AP73" s="68">
        <v>2.2122547325480633</v>
      </c>
      <c r="AQ73" s="68">
        <v>0.28422483582236108</v>
      </c>
      <c r="AR73" s="68">
        <v>4.0438736134356708</v>
      </c>
      <c r="AS73" s="68">
        <v>0.94150824168013147</v>
      </c>
      <c r="AT73" s="68">
        <v>2.0539018984198174</v>
      </c>
      <c r="AU73" s="68">
        <v>1.0237446100593217</v>
      </c>
      <c r="AV73" s="68">
        <v>0.60241378975084958</v>
      </c>
    </row>
    <row r="74" spans="1:48" s="63" customFormat="1" ht="16.5" customHeight="1" x14ac:dyDescent="0.3">
      <c r="A74" s="63" t="s">
        <v>213</v>
      </c>
      <c r="B74" s="64">
        <v>210804</v>
      </c>
      <c r="C74" s="64" t="s">
        <v>215</v>
      </c>
      <c r="D74" s="65" t="s">
        <v>90</v>
      </c>
      <c r="E74" s="65" t="s">
        <v>91</v>
      </c>
      <c r="F74" s="65" t="s">
        <v>92</v>
      </c>
      <c r="G74" s="63" t="s">
        <v>177</v>
      </c>
      <c r="H74" s="66">
        <v>5.366956109797786</v>
      </c>
      <c r="I74" s="66">
        <v>2.1806728025281341</v>
      </c>
      <c r="J74" s="67">
        <v>16718.117519309915</v>
      </c>
      <c r="K74" s="67">
        <v>45731.998585198919</v>
      </c>
      <c r="L74" s="67">
        <v>71666.890002824584</v>
      </c>
      <c r="M74" s="67">
        <v>234081.57139505591</v>
      </c>
      <c r="N74" s="67">
        <v>1157.9814168479052</v>
      </c>
      <c r="O74" s="67">
        <v>3871.0428804003168</v>
      </c>
      <c r="P74" s="67">
        <v>82474.914603537676</v>
      </c>
      <c r="Q74" s="68">
        <v>31.127749733964993</v>
      </c>
      <c r="R74" s="67">
        <v>15926.649631831993</v>
      </c>
      <c r="S74" s="66">
        <v>349.60870155440625</v>
      </c>
      <c r="T74" s="67">
        <v>1329.1371466707096</v>
      </c>
      <c r="U74" s="67">
        <v>89022.663328738694</v>
      </c>
      <c r="V74" s="66">
        <v>0.13506082864964705</v>
      </c>
      <c r="W74" s="66">
        <v>9.0414339304060753</v>
      </c>
      <c r="X74" s="66">
        <v>365.66506058453177</v>
      </c>
      <c r="Y74" s="66">
        <v>25.573874771400217</v>
      </c>
      <c r="Z74" s="67">
        <v>153.62351484331043</v>
      </c>
      <c r="AA74" s="66">
        <v>15.367334384936852</v>
      </c>
      <c r="AB74" s="68">
        <v>0.12541096265802559</v>
      </c>
      <c r="AC74" s="67">
        <v>124.86350416059972</v>
      </c>
      <c r="AD74" s="66">
        <v>13.448780235528004</v>
      </c>
      <c r="AE74" s="66">
        <v>32.748601796825795</v>
      </c>
      <c r="AF74" s="68">
        <v>4.5350932430902757</v>
      </c>
      <c r="AG74" s="68">
        <v>21.656087232043379</v>
      </c>
      <c r="AH74" s="68">
        <v>5.4576051680499882</v>
      </c>
      <c r="AI74" s="68">
        <v>2.097905241135273</v>
      </c>
      <c r="AJ74" s="68">
        <v>6.1719500158817144</v>
      </c>
      <c r="AK74" s="68">
        <v>0.90386722532493546</v>
      </c>
      <c r="AL74" s="68">
        <v>5.0693331489947919</v>
      </c>
      <c r="AM74" s="68">
        <v>0.98829584337521936</v>
      </c>
      <c r="AN74" s="68">
        <v>2.5906780458393786</v>
      </c>
      <c r="AO74" s="68">
        <v>0.32955079227009865</v>
      </c>
      <c r="AP74" s="68">
        <v>2.1494844154589017</v>
      </c>
      <c r="AQ74" s="68">
        <v>0.28840791623349082</v>
      </c>
      <c r="AR74" s="68">
        <v>4.045302975262377</v>
      </c>
      <c r="AS74" s="68">
        <v>1.0417327941984911</v>
      </c>
      <c r="AT74" s="68">
        <v>2.1896631552735517</v>
      </c>
      <c r="AU74" s="68">
        <v>1.0475347407332329</v>
      </c>
      <c r="AV74" s="68">
        <v>0.5875041879471079</v>
      </c>
    </row>
    <row r="75" spans="1:48" s="63" customFormat="1" ht="16.5" customHeight="1" x14ac:dyDescent="0.3">
      <c r="A75" s="63" t="s">
        <v>213</v>
      </c>
      <c r="B75" s="64">
        <v>210804</v>
      </c>
      <c r="C75" s="64" t="s">
        <v>216</v>
      </c>
      <c r="D75" s="65" t="s">
        <v>90</v>
      </c>
      <c r="E75" s="65" t="s">
        <v>91</v>
      </c>
      <c r="F75" s="65" t="s">
        <v>92</v>
      </c>
      <c r="G75" s="63" t="s">
        <v>177</v>
      </c>
      <c r="H75" s="66">
        <v>5.869464720458498</v>
      </c>
      <c r="I75" s="66">
        <v>2.6717341235922332</v>
      </c>
      <c r="J75" s="67">
        <v>17533.296399595645</v>
      </c>
      <c r="K75" s="67">
        <v>46016.221455352679</v>
      </c>
      <c r="L75" s="67">
        <v>68776.357356849883</v>
      </c>
      <c r="M75" s="67">
        <v>239880.42383171254</v>
      </c>
      <c r="N75" s="67">
        <v>1269.5124354106974</v>
      </c>
      <c r="O75" s="67">
        <v>4015.4325973676832</v>
      </c>
      <c r="P75" s="67">
        <v>75627.832715690223</v>
      </c>
      <c r="Q75" s="68">
        <v>31.549680974894613</v>
      </c>
      <c r="R75" s="67">
        <v>14821.388211079116</v>
      </c>
      <c r="S75" s="66">
        <v>364.97713669256729</v>
      </c>
      <c r="T75" s="67">
        <v>1350.5896173713186</v>
      </c>
      <c r="U75" s="67">
        <v>90929.632344018653</v>
      </c>
      <c r="V75" s="66">
        <v>0.23694715004145098</v>
      </c>
      <c r="W75" s="66">
        <v>9.1797265552343195</v>
      </c>
      <c r="X75" s="66">
        <v>351.02775529988219</v>
      </c>
      <c r="Y75" s="66">
        <v>23.975293177804623</v>
      </c>
      <c r="Z75" s="67">
        <v>145.04693882841548</v>
      </c>
      <c r="AA75" s="66">
        <v>15.337339874614223</v>
      </c>
      <c r="AB75" s="68">
        <v>0.11990575645892876</v>
      </c>
      <c r="AC75" s="67">
        <v>120.76726571648895</v>
      </c>
      <c r="AD75" s="66">
        <v>12.65734141970124</v>
      </c>
      <c r="AE75" s="66">
        <v>30.90567490422568</v>
      </c>
      <c r="AF75" s="68">
        <v>4.4344260714503587</v>
      </c>
      <c r="AG75" s="68">
        <v>21.051699867547899</v>
      </c>
      <c r="AH75" s="68">
        <v>5.3534315913807466</v>
      </c>
      <c r="AI75" s="68">
        <v>1.8600824619419922</v>
      </c>
      <c r="AJ75" s="68">
        <v>5.7715428930313095</v>
      </c>
      <c r="AK75" s="68">
        <v>0.83991646923669028</v>
      </c>
      <c r="AL75" s="68">
        <v>5.0382215371641124</v>
      </c>
      <c r="AM75" s="68">
        <v>0.93839045732306858</v>
      </c>
      <c r="AN75" s="68">
        <v>2.4831349937090854</v>
      </c>
      <c r="AO75" s="68">
        <v>0.30732680628739711</v>
      </c>
      <c r="AP75" s="68">
        <v>2.0956826343112449</v>
      </c>
      <c r="AQ75" s="68">
        <v>0.30492941226916287</v>
      </c>
      <c r="AR75" s="68">
        <v>3.7052044969298277</v>
      </c>
      <c r="AS75" s="68">
        <v>0.92807756886579551</v>
      </c>
      <c r="AT75" s="68">
        <v>2.1344494344780536</v>
      </c>
      <c r="AU75" s="68">
        <v>0.96373645822836584</v>
      </c>
      <c r="AV75" s="68">
        <v>0.64323505573631379</v>
      </c>
    </row>
    <row r="76" spans="1:48" s="63" customFormat="1" ht="16.5" customHeight="1" x14ac:dyDescent="0.3">
      <c r="A76" s="63" t="s">
        <v>213</v>
      </c>
      <c r="B76" s="64">
        <v>210804</v>
      </c>
      <c r="C76" s="64" t="s">
        <v>217</v>
      </c>
      <c r="D76" s="65" t="s">
        <v>90</v>
      </c>
      <c r="E76" s="65" t="s">
        <v>91</v>
      </c>
      <c r="F76" s="65" t="s">
        <v>92</v>
      </c>
      <c r="G76" s="63" t="s">
        <v>177</v>
      </c>
      <c r="H76" s="66">
        <v>5.6338243961338064</v>
      </c>
      <c r="I76" s="66">
        <v>1.8044054861842935</v>
      </c>
      <c r="J76" s="67">
        <v>16748.744555125428</v>
      </c>
      <c r="K76" s="67">
        <v>45233.367919922908</v>
      </c>
      <c r="L76" s="67">
        <v>69054.001665659031</v>
      </c>
      <c r="M76" s="67">
        <v>241168.3341186308</v>
      </c>
      <c r="N76" s="67">
        <v>1133.8097979966569</v>
      </c>
      <c r="O76" s="67">
        <v>3977.2806108978448</v>
      </c>
      <c r="P76" s="67">
        <v>77795.672418005386</v>
      </c>
      <c r="Q76" s="68">
        <v>31.456642422832925</v>
      </c>
      <c r="R76" s="67">
        <v>14843.298117766068</v>
      </c>
      <c r="S76" s="66">
        <v>349.62677018359022</v>
      </c>
      <c r="T76" s="67">
        <v>1328.6361559648308</v>
      </c>
      <c r="U76" s="67">
        <v>88124.77204304398</v>
      </c>
      <c r="V76" s="66">
        <v>0.33629969606613153</v>
      </c>
      <c r="W76" s="66">
        <v>9.0406913037731975</v>
      </c>
      <c r="X76" s="66">
        <v>348.89580890059761</v>
      </c>
      <c r="Y76" s="66">
        <v>23.869658530111558</v>
      </c>
      <c r="Z76" s="67">
        <v>143.17452554155565</v>
      </c>
      <c r="AA76" s="66">
        <v>14.64647551799526</v>
      </c>
      <c r="AB76" s="68">
        <v>0.1179318142292</v>
      </c>
      <c r="AC76" s="67">
        <v>120.64984250238624</v>
      </c>
      <c r="AD76" s="66">
        <v>12.881797421420256</v>
      </c>
      <c r="AE76" s="66">
        <v>32.248769762997888</v>
      </c>
      <c r="AF76" s="68">
        <v>4.3123119789939377</v>
      </c>
      <c r="AG76" s="68">
        <v>21.157347752883972</v>
      </c>
      <c r="AH76" s="68">
        <v>5.2914117378528021</v>
      </c>
      <c r="AI76" s="68">
        <v>2.0677517909377467</v>
      </c>
      <c r="AJ76" s="68">
        <v>5.8559051471403878</v>
      </c>
      <c r="AK76" s="68">
        <v>0.85223587758304176</v>
      </c>
      <c r="AL76" s="68">
        <v>4.7333323631784765</v>
      </c>
      <c r="AM76" s="68">
        <v>0.90631792669551026</v>
      </c>
      <c r="AN76" s="68">
        <v>2.4983001677915375</v>
      </c>
      <c r="AO76" s="68">
        <v>0.31734168878663399</v>
      </c>
      <c r="AP76" s="68">
        <v>2.0369505015108191</v>
      </c>
      <c r="AQ76" s="68">
        <v>0.26817259693341583</v>
      </c>
      <c r="AR76" s="68">
        <v>3.9879894701145608</v>
      </c>
      <c r="AS76" s="68">
        <v>0.91513390062183164</v>
      </c>
      <c r="AT76" s="68">
        <v>1.9743789361414348</v>
      </c>
      <c r="AU76" s="68">
        <v>1.0204595477605327</v>
      </c>
      <c r="AV76" s="68">
        <v>0.55536316949726805</v>
      </c>
    </row>
    <row r="77" spans="1:48" s="63" customFormat="1" ht="16.5" customHeight="1" x14ac:dyDescent="0.3">
      <c r="A77" s="63" t="s">
        <v>213</v>
      </c>
      <c r="B77" s="64">
        <v>210810</v>
      </c>
      <c r="C77" s="64" t="s">
        <v>212</v>
      </c>
      <c r="D77" s="65" t="s">
        <v>90</v>
      </c>
      <c r="E77" s="65" t="s">
        <v>91</v>
      </c>
      <c r="F77" s="65" t="s">
        <v>92</v>
      </c>
      <c r="G77" s="63" t="s">
        <v>177</v>
      </c>
      <c r="H77" s="66">
        <v>5.9047956935693184</v>
      </c>
      <c r="I77" s="66">
        <v>3.1363468362266054</v>
      </c>
      <c r="J77" s="67">
        <v>16801.670062049263</v>
      </c>
      <c r="K77" s="67">
        <v>46918.440323821793</v>
      </c>
      <c r="L77" s="67">
        <v>68615.053195171247</v>
      </c>
      <c r="M77" s="67">
        <v>239134.20518753232</v>
      </c>
      <c r="N77" s="67">
        <v>1463.901736341264</v>
      </c>
      <c r="O77" s="67">
        <v>3962.0451878273384</v>
      </c>
      <c r="P77" s="67">
        <v>79054.677182341664</v>
      </c>
      <c r="Q77" s="68">
        <v>30.844576335306357</v>
      </c>
      <c r="R77" s="67">
        <v>14963.224313670577</v>
      </c>
      <c r="S77" s="66">
        <v>355.93144476832214</v>
      </c>
      <c r="T77" s="67">
        <v>1339.8704639886369</v>
      </c>
      <c r="U77" s="67">
        <v>87814.759494379294</v>
      </c>
      <c r="V77" s="66">
        <v>0.29066458889192204</v>
      </c>
      <c r="W77" s="66">
        <v>8.6975603306487823</v>
      </c>
      <c r="X77" s="66">
        <v>346.98562606520477</v>
      </c>
      <c r="Y77" s="66">
        <v>24.477698835167654</v>
      </c>
      <c r="Z77" s="67">
        <v>147.56509622749164</v>
      </c>
      <c r="AA77" s="66">
        <v>15.241386791809953</v>
      </c>
      <c r="AB77" s="68">
        <v>0.12917142647682264</v>
      </c>
      <c r="AC77" s="67">
        <v>120.13985300817454</v>
      </c>
      <c r="AD77" s="66">
        <v>12.422331324864485</v>
      </c>
      <c r="AE77" s="66">
        <v>31.270677942566778</v>
      </c>
      <c r="AF77" s="68">
        <v>4.3171212385112225</v>
      </c>
      <c r="AG77" s="68">
        <v>20.480433377960555</v>
      </c>
      <c r="AH77" s="68">
        <v>5.6100928210973553</v>
      </c>
      <c r="AI77" s="68">
        <v>1.7451555743239071</v>
      </c>
      <c r="AJ77" s="68">
        <v>5.8150040090321262</v>
      </c>
      <c r="AK77" s="68">
        <v>0.85633120734056734</v>
      </c>
      <c r="AL77" s="68">
        <v>4.9747254381827828</v>
      </c>
      <c r="AM77" s="68">
        <v>0.97646173129327418</v>
      </c>
      <c r="AN77" s="68">
        <v>2.4028375365108054</v>
      </c>
      <c r="AO77" s="68">
        <v>0.32059636442697043</v>
      </c>
      <c r="AP77" s="68">
        <v>2.1458473318427793</v>
      </c>
      <c r="AQ77" s="68">
        <v>0.27960193948944495</v>
      </c>
      <c r="AR77" s="68">
        <v>3.8627846894574134</v>
      </c>
      <c r="AS77" s="68">
        <v>0.95797129753655508</v>
      </c>
      <c r="AT77" s="68">
        <v>1.9869733895430639</v>
      </c>
      <c r="AU77" s="68">
        <v>0.98875499018087165</v>
      </c>
      <c r="AV77" s="68">
        <v>0.60279721821033816</v>
      </c>
    </row>
    <row r="78" spans="1:48" s="63" customFormat="1" ht="16.5" customHeight="1" x14ac:dyDescent="0.3">
      <c r="A78" s="63" t="s">
        <v>213</v>
      </c>
      <c r="B78" s="64">
        <v>210810</v>
      </c>
      <c r="C78" s="64" t="s">
        <v>214</v>
      </c>
      <c r="D78" s="65" t="s">
        <v>90</v>
      </c>
      <c r="E78" s="65" t="s">
        <v>91</v>
      </c>
      <c r="F78" s="65" t="s">
        <v>92</v>
      </c>
      <c r="G78" s="63" t="s">
        <v>177</v>
      </c>
      <c r="H78" s="66">
        <v>5.7732597186478243</v>
      </c>
      <c r="I78" s="66">
        <v>3.4955908260345909</v>
      </c>
      <c r="J78" s="67">
        <v>16885.156507343348</v>
      </c>
      <c r="K78" s="67">
        <v>47229.708032873466</v>
      </c>
      <c r="L78" s="67">
        <v>68638.778800277054</v>
      </c>
      <c r="M78" s="67">
        <v>239546.87267324934</v>
      </c>
      <c r="N78" s="67">
        <v>1450.2292367059968</v>
      </c>
      <c r="O78" s="67">
        <v>3939.9596154495539</v>
      </c>
      <c r="P78" s="67">
        <v>77134.439691128631</v>
      </c>
      <c r="Q78" s="68">
        <v>31.306530009195903</v>
      </c>
      <c r="R78" s="67">
        <v>14979.320381224068</v>
      </c>
      <c r="S78" s="66">
        <v>356.93701616227406</v>
      </c>
      <c r="T78" s="67">
        <v>1340.3283771414017</v>
      </c>
      <c r="U78" s="67">
        <v>88717.28607983391</v>
      </c>
      <c r="V78" s="66">
        <v>-0.16355687718561968</v>
      </c>
      <c r="W78" s="66">
        <v>8.7067006856240354</v>
      </c>
      <c r="X78" s="66">
        <v>342.46274618173129</v>
      </c>
      <c r="Y78" s="66">
        <v>24.203668218553396</v>
      </c>
      <c r="Z78" s="67">
        <v>146.54353391148189</v>
      </c>
      <c r="AA78" s="66">
        <v>14.42851631678217</v>
      </c>
      <c r="AB78" s="68">
        <v>0.11726708784845327</v>
      </c>
      <c r="AC78" s="67">
        <v>119.26291969278037</v>
      </c>
      <c r="AD78" s="66">
        <v>12.383535235161277</v>
      </c>
      <c r="AE78" s="66">
        <v>31.502486091035735</v>
      </c>
      <c r="AF78" s="68">
        <v>4.3869436754170534</v>
      </c>
      <c r="AG78" s="68">
        <v>21.071388560356525</v>
      </c>
      <c r="AH78" s="68">
        <v>5.5091574783675314</v>
      </c>
      <c r="AI78" s="68">
        <v>1.8012793747312605</v>
      </c>
      <c r="AJ78" s="68">
        <v>6.0037663265641363</v>
      </c>
      <c r="AK78" s="68">
        <v>0.82411542505116586</v>
      </c>
      <c r="AL78" s="68">
        <v>5.0810233121551516</v>
      </c>
      <c r="AM78" s="68">
        <v>0.922406776879099</v>
      </c>
      <c r="AN78" s="68">
        <v>2.3031298778860498</v>
      </c>
      <c r="AO78" s="68">
        <v>0.30073113229132903</v>
      </c>
      <c r="AP78" s="68">
        <v>1.9692926913812727</v>
      </c>
      <c r="AQ78" s="68">
        <v>0.28815019923377827</v>
      </c>
      <c r="AR78" s="68">
        <v>3.8077572610813912</v>
      </c>
      <c r="AS78" s="68">
        <v>0.91743389002264941</v>
      </c>
      <c r="AT78" s="68">
        <v>2.0478455535637985</v>
      </c>
      <c r="AU78" s="68">
        <v>0.990133886535563</v>
      </c>
      <c r="AV78" s="68">
        <v>0.62154654687949218</v>
      </c>
    </row>
    <row r="79" spans="1:48" s="63" customFormat="1" ht="16.5" customHeight="1" x14ac:dyDescent="0.3">
      <c r="A79" s="63" t="s">
        <v>213</v>
      </c>
      <c r="B79" s="64">
        <v>210810</v>
      </c>
      <c r="C79" s="64" t="s">
        <v>215</v>
      </c>
      <c r="D79" s="65" t="s">
        <v>90</v>
      </c>
      <c r="E79" s="65" t="s">
        <v>91</v>
      </c>
      <c r="F79" s="65" t="s">
        <v>92</v>
      </c>
      <c r="G79" s="63" t="s">
        <v>177</v>
      </c>
      <c r="H79" s="66">
        <v>5.9307506564990264</v>
      </c>
      <c r="I79" s="66">
        <v>2.9213328779707299</v>
      </c>
      <c r="J79" s="67">
        <v>16859.576022458921</v>
      </c>
      <c r="K79" s="67">
        <v>46659.523170900691</v>
      </c>
      <c r="L79" s="67">
        <v>69142.893628669757</v>
      </c>
      <c r="M79" s="67">
        <v>240157.49741483451</v>
      </c>
      <c r="N79" s="67">
        <v>1278.1793273649664</v>
      </c>
      <c r="O79" s="67">
        <v>3925.4496028267044</v>
      </c>
      <c r="P79" s="67">
        <v>78037.709675253151</v>
      </c>
      <c r="Q79" s="68">
        <v>31.73386103550666</v>
      </c>
      <c r="R79" s="67">
        <v>15274.478546639111</v>
      </c>
      <c r="S79" s="66">
        <v>361.00192709894554</v>
      </c>
      <c r="T79" s="67">
        <v>1328.1923044853456</v>
      </c>
      <c r="U79" s="67">
        <v>86690.692692940807</v>
      </c>
      <c r="V79" s="66">
        <v>0.15273955195830943</v>
      </c>
      <c r="W79" s="66">
        <v>8.7700353398875119</v>
      </c>
      <c r="X79" s="66">
        <v>355.374546056822</v>
      </c>
      <c r="Y79" s="66">
        <v>25.099741770350171</v>
      </c>
      <c r="Z79" s="67">
        <v>151.05870975075084</v>
      </c>
      <c r="AA79" s="66">
        <v>15.032786604806082</v>
      </c>
      <c r="AB79" s="68">
        <v>0.15260163261459184</v>
      </c>
      <c r="AC79" s="67">
        <v>120.07381304519706</v>
      </c>
      <c r="AD79" s="66">
        <v>13.596744243058229</v>
      </c>
      <c r="AE79" s="66">
        <v>31.940074349191647</v>
      </c>
      <c r="AF79" s="68">
        <v>4.4512122306233417</v>
      </c>
      <c r="AG79" s="68">
        <v>21.237575397803646</v>
      </c>
      <c r="AH79" s="68">
        <v>5.7023417414182997</v>
      </c>
      <c r="AI79" s="68">
        <v>1.9393333037519906</v>
      </c>
      <c r="AJ79" s="68">
        <v>5.650657915511573</v>
      </c>
      <c r="AK79" s="68">
        <v>0.90935115686883217</v>
      </c>
      <c r="AL79" s="68">
        <v>5.0396580666788333</v>
      </c>
      <c r="AM79" s="68">
        <v>0.98007358275098899</v>
      </c>
      <c r="AN79" s="68">
        <v>2.6142356663622182</v>
      </c>
      <c r="AO79" s="68">
        <v>0.30008528379751542</v>
      </c>
      <c r="AP79" s="68">
        <v>2.154744345404048</v>
      </c>
      <c r="AQ79" s="68">
        <v>0.29723293751947982</v>
      </c>
      <c r="AR79" s="68">
        <v>3.9822586485550113</v>
      </c>
      <c r="AS79" s="68">
        <v>0.93779321164415685</v>
      </c>
      <c r="AT79" s="68">
        <v>2.0338371131819475</v>
      </c>
      <c r="AU79" s="68">
        <v>0.98463086493606555</v>
      </c>
      <c r="AV79" s="68">
        <v>0.6030522506903816</v>
      </c>
    </row>
    <row r="80" spans="1:48" s="63" customFormat="1" ht="16.5" customHeight="1" x14ac:dyDescent="0.3">
      <c r="A80" s="63" t="s">
        <v>213</v>
      </c>
      <c r="B80" s="64">
        <v>210810</v>
      </c>
      <c r="C80" s="64" t="s">
        <v>216</v>
      </c>
      <c r="D80" s="65" t="s">
        <v>90</v>
      </c>
      <c r="E80" s="65" t="s">
        <v>91</v>
      </c>
      <c r="F80" s="65" t="s">
        <v>92</v>
      </c>
      <c r="G80" s="63" t="s">
        <v>177</v>
      </c>
      <c r="H80" s="66">
        <v>5.9614561726264244</v>
      </c>
      <c r="I80" s="66">
        <v>2.2737282373109577</v>
      </c>
      <c r="J80" s="67">
        <v>16720.359301098822</v>
      </c>
      <c r="K80" s="67">
        <v>47097.120652694524</v>
      </c>
      <c r="L80" s="67">
        <v>68555.528707825171</v>
      </c>
      <c r="M80" s="67">
        <v>240998.40751671619</v>
      </c>
      <c r="N80" s="67">
        <v>1222.554500463403</v>
      </c>
      <c r="O80" s="67">
        <v>3854.2888436074081</v>
      </c>
      <c r="P80" s="67">
        <v>75412.092135080675</v>
      </c>
      <c r="Q80" s="68">
        <v>31.261172901263635</v>
      </c>
      <c r="R80" s="67">
        <v>15289.805330289288</v>
      </c>
      <c r="S80" s="66">
        <v>346.82466298609722</v>
      </c>
      <c r="T80" s="67">
        <v>1351.0963637438001</v>
      </c>
      <c r="U80" s="67">
        <v>88715.595230812862</v>
      </c>
      <c r="V80" s="66">
        <v>0.39500492051771863</v>
      </c>
      <c r="W80" s="66">
        <v>8.747821525352661</v>
      </c>
      <c r="X80" s="66">
        <v>348.76530859641485</v>
      </c>
      <c r="Y80" s="66">
        <v>24.551982108615661</v>
      </c>
      <c r="Z80" s="67">
        <v>146.47683900766302</v>
      </c>
      <c r="AA80" s="66">
        <v>15.346576557564815</v>
      </c>
      <c r="AB80" s="68">
        <v>0.11374302633984117</v>
      </c>
      <c r="AC80" s="67">
        <v>119.52710129802789</v>
      </c>
      <c r="AD80" s="66">
        <v>12.8697438758673</v>
      </c>
      <c r="AE80" s="66">
        <v>31.277647916044984</v>
      </c>
      <c r="AF80" s="68">
        <v>4.3067161766928317</v>
      </c>
      <c r="AG80" s="68">
        <v>20.03189042541414</v>
      </c>
      <c r="AH80" s="68">
        <v>5.2407259589816695</v>
      </c>
      <c r="AI80" s="68">
        <v>1.9282383919738058</v>
      </c>
      <c r="AJ80" s="68">
        <v>5.8871416649340782</v>
      </c>
      <c r="AK80" s="68">
        <v>0.85779810586101934</v>
      </c>
      <c r="AL80" s="68">
        <v>5.1995060066838681</v>
      </c>
      <c r="AM80" s="68">
        <v>0.92317210029577434</v>
      </c>
      <c r="AN80" s="68">
        <v>2.3592481331686281</v>
      </c>
      <c r="AO80" s="68">
        <v>0.31843119001682835</v>
      </c>
      <c r="AP80" s="68">
        <v>1.9112855226264724</v>
      </c>
      <c r="AQ80" s="68">
        <v>0.28452156822749264</v>
      </c>
      <c r="AR80" s="68">
        <v>3.7339182319099375</v>
      </c>
      <c r="AS80" s="68">
        <v>0.91675551258700461</v>
      </c>
      <c r="AT80" s="68">
        <v>2.1353718473091079</v>
      </c>
      <c r="AU80" s="68">
        <v>0.9733725153260202</v>
      </c>
      <c r="AV80" s="68">
        <v>0.58082335514731243</v>
      </c>
    </row>
    <row r="81" spans="1:48" s="63" customFormat="1" ht="16.5" customHeight="1" x14ac:dyDescent="0.3">
      <c r="A81" s="63" t="s">
        <v>213</v>
      </c>
      <c r="B81" s="64">
        <v>210810</v>
      </c>
      <c r="C81" s="64" t="s">
        <v>217</v>
      </c>
      <c r="D81" s="65" t="s">
        <v>90</v>
      </c>
      <c r="E81" s="65" t="s">
        <v>91</v>
      </c>
      <c r="F81" s="65" t="s">
        <v>92</v>
      </c>
      <c r="G81" s="63" t="s">
        <v>177</v>
      </c>
      <c r="H81" s="66">
        <v>5.8092299385906774</v>
      </c>
      <c r="I81" s="66">
        <v>2.7773485942636658</v>
      </c>
      <c r="J81" s="67">
        <v>16801.732205101285</v>
      </c>
      <c r="K81" s="67">
        <v>47882.931096897039</v>
      </c>
      <c r="L81" s="67">
        <v>69936.698998287597</v>
      </c>
      <c r="M81" s="67">
        <v>237492.42857190847</v>
      </c>
      <c r="N81" s="67">
        <v>1286.2681706383289</v>
      </c>
      <c r="O81" s="67">
        <v>3957.564730116952</v>
      </c>
      <c r="P81" s="67">
        <v>76308.792507724851</v>
      </c>
      <c r="Q81" s="68">
        <v>31.246306220715962</v>
      </c>
      <c r="R81" s="67">
        <v>15530.323616135365</v>
      </c>
      <c r="S81" s="66">
        <v>352.43565529886877</v>
      </c>
      <c r="T81" s="67">
        <v>1349.3803022385023</v>
      </c>
      <c r="U81" s="67">
        <v>89922.8603185104</v>
      </c>
      <c r="V81" s="66">
        <v>0.24872508043334157</v>
      </c>
      <c r="W81" s="66">
        <v>8.6701524266903487</v>
      </c>
      <c r="X81" s="66">
        <v>361.04252256530521</v>
      </c>
      <c r="Y81" s="66">
        <v>24.772186540618726</v>
      </c>
      <c r="Z81" s="67">
        <v>150.00536925501936</v>
      </c>
      <c r="AA81" s="66">
        <v>15.435180122221073</v>
      </c>
      <c r="AB81" s="68">
        <v>0.10856162869396301</v>
      </c>
      <c r="AC81" s="67">
        <v>122.95567564512666</v>
      </c>
      <c r="AD81" s="66">
        <v>13.395904155048832</v>
      </c>
      <c r="AE81" s="66">
        <v>31.970299784074616</v>
      </c>
      <c r="AF81" s="68">
        <v>4.3520528864964581</v>
      </c>
      <c r="AG81" s="68">
        <v>21.678984557919687</v>
      </c>
      <c r="AH81" s="68">
        <v>5.265027654401484</v>
      </c>
      <c r="AI81" s="68">
        <v>1.8459686272553384</v>
      </c>
      <c r="AJ81" s="68">
        <v>5.6248099008362349</v>
      </c>
      <c r="AK81" s="68">
        <v>0.86555274344369348</v>
      </c>
      <c r="AL81" s="68">
        <v>4.8580769361580556</v>
      </c>
      <c r="AM81" s="68">
        <v>0.94702237727475114</v>
      </c>
      <c r="AN81" s="68">
        <v>2.4511283895813483</v>
      </c>
      <c r="AO81" s="68">
        <v>0.3462187826099406</v>
      </c>
      <c r="AP81" s="68">
        <v>2.2183773529486577</v>
      </c>
      <c r="AQ81" s="68">
        <v>0.30805113694381792</v>
      </c>
      <c r="AR81" s="68">
        <v>3.9340548718540651</v>
      </c>
      <c r="AS81" s="68">
        <v>0.95532911372791274</v>
      </c>
      <c r="AT81" s="68">
        <v>2.040453864513136</v>
      </c>
      <c r="AU81" s="68">
        <v>1.0160543319905038</v>
      </c>
      <c r="AV81" s="68">
        <v>0.586768063891275</v>
      </c>
    </row>
    <row r="82" spans="1:48" s="63" customFormat="1" ht="16.5" customHeight="1" x14ac:dyDescent="0.3">
      <c r="A82" s="63" t="s">
        <v>213</v>
      </c>
      <c r="B82" s="64">
        <v>210810</v>
      </c>
      <c r="C82" s="64" t="s">
        <v>218</v>
      </c>
      <c r="D82" s="65" t="s">
        <v>90</v>
      </c>
      <c r="E82" s="65" t="s">
        <v>91</v>
      </c>
      <c r="F82" s="65" t="s">
        <v>92</v>
      </c>
      <c r="G82" s="63" t="s">
        <v>177</v>
      </c>
      <c r="H82" s="66">
        <v>5.5835927171324222</v>
      </c>
      <c r="I82" s="66">
        <v>2.6483232630247366</v>
      </c>
      <c r="J82" s="67">
        <v>16878.049633405284</v>
      </c>
      <c r="K82" s="67">
        <v>47976.069543771635</v>
      </c>
      <c r="L82" s="67">
        <v>68924.250262521178</v>
      </c>
      <c r="M82" s="67">
        <v>236373.80777977084</v>
      </c>
      <c r="N82" s="67">
        <v>1320.1911504282568</v>
      </c>
      <c r="O82" s="67">
        <v>3896.2550778013715</v>
      </c>
      <c r="P82" s="67">
        <v>79842.760006615019</v>
      </c>
      <c r="Q82" s="68">
        <v>32.864694649492542</v>
      </c>
      <c r="R82" s="67">
        <v>15446.746111394623</v>
      </c>
      <c r="S82" s="66">
        <v>352.68543608060264</v>
      </c>
      <c r="T82" s="67">
        <v>1334.4181723085426</v>
      </c>
      <c r="U82" s="67">
        <v>89346.641584732177</v>
      </c>
      <c r="V82" s="66">
        <v>0.12982192336392387</v>
      </c>
      <c r="W82" s="66">
        <v>8.8733048341239567</v>
      </c>
      <c r="X82" s="66">
        <v>363.28982179975543</v>
      </c>
      <c r="Y82" s="66">
        <v>25.122620293227694</v>
      </c>
      <c r="Z82" s="67">
        <v>152.06156345249281</v>
      </c>
      <c r="AA82" s="66">
        <v>15.164679819469143</v>
      </c>
      <c r="AB82" s="68">
        <v>0.12012488243251962</v>
      </c>
      <c r="AC82" s="67">
        <v>123.41121094575313</v>
      </c>
      <c r="AD82" s="66">
        <v>13.212988846704821</v>
      </c>
      <c r="AE82" s="66">
        <v>32.241563737940602</v>
      </c>
      <c r="AF82" s="68">
        <v>4.5379489817934031</v>
      </c>
      <c r="AG82" s="68">
        <v>21.572090599296388</v>
      </c>
      <c r="AH82" s="68">
        <v>5.7820272535293773</v>
      </c>
      <c r="AI82" s="68">
        <v>1.9616556030151402</v>
      </c>
      <c r="AJ82" s="68">
        <v>6.0866683739518539</v>
      </c>
      <c r="AK82" s="68">
        <v>0.91325747221664777</v>
      </c>
      <c r="AL82" s="68">
        <v>5.2198976305616362</v>
      </c>
      <c r="AM82" s="68">
        <v>0.946358352829197</v>
      </c>
      <c r="AN82" s="68">
        <v>2.5484095467667522</v>
      </c>
      <c r="AO82" s="68">
        <v>0.33712970105364864</v>
      </c>
      <c r="AP82" s="68">
        <v>2.1366558504581112</v>
      </c>
      <c r="AQ82" s="68">
        <v>0.28528740615716197</v>
      </c>
      <c r="AR82" s="68">
        <v>4.0027570087734112</v>
      </c>
      <c r="AS82" s="68">
        <v>0.94063038279784683</v>
      </c>
      <c r="AT82" s="68">
        <v>1.9946656829039258</v>
      </c>
      <c r="AU82" s="68">
        <v>1.0109928003709086</v>
      </c>
      <c r="AV82" s="68">
        <v>0.57828016088301437</v>
      </c>
    </row>
    <row r="83" spans="1:48" s="63" customFormat="1" ht="16.5" customHeight="1" x14ac:dyDescent="0.3">
      <c r="A83" s="63" t="s">
        <v>213</v>
      </c>
      <c r="B83" s="64">
        <v>210810</v>
      </c>
      <c r="C83" s="64" t="s">
        <v>219</v>
      </c>
      <c r="D83" s="65" t="s">
        <v>90</v>
      </c>
      <c r="E83" s="65" t="s">
        <v>91</v>
      </c>
      <c r="F83" s="65" t="s">
        <v>92</v>
      </c>
      <c r="G83" s="63" t="s">
        <v>177</v>
      </c>
      <c r="H83" s="66">
        <v>6.3150405608762989</v>
      </c>
      <c r="I83" s="66">
        <v>2.5446922350627137</v>
      </c>
      <c r="J83" s="67">
        <v>16720.270336980477</v>
      </c>
      <c r="K83" s="67">
        <v>47161.85410910553</v>
      </c>
      <c r="L83" s="67">
        <v>71855.487935375524</v>
      </c>
      <c r="M83" s="67">
        <v>234067.58034746567</v>
      </c>
      <c r="N83" s="67">
        <v>1236.1948271848496</v>
      </c>
      <c r="O83" s="67">
        <v>3939.3827136392547</v>
      </c>
      <c r="P83" s="67">
        <v>80318.396969588415</v>
      </c>
      <c r="Q83" s="68">
        <v>33.779917772724005</v>
      </c>
      <c r="R83" s="67">
        <v>15920.856812966083</v>
      </c>
      <c r="S83" s="66">
        <v>358.89316118994481</v>
      </c>
      <c r="T83" s="67">
        <v>1353.7463089756022</v>
      </c>
      <c r="U83" s="67">
        <v>89048.705232025153</v>
      </c>
      <c r="V83" s="66">
        <v>0.24602156364322028</v>
      </c>
      <c r="W83" s="66">
        <v>8.717850037858673</v>
      </c>
      <c r="X83" s="66">
        <v>370.4909496443413</v>
      </c>
      <c r="Y83" s="66">
        <v>25.908456232506975</v>
      </c>
      <c r="Z83" s="67">
        <v>157.32248199706635</v>
      </c>
      <c r="AA83" s="66">
        <v>15.69111225689249</v>
      </c>
      <c r="AB83" s="68">
        <v>0.12924649693191487</v>
      </c>
      <c r="AC83" s="67">
        <v>125.59331424995</v>
      </c>
      <c r="AD83" s="66">
        <v>13.39983760616488</v>
      </c>
      <c r="AE83" s="66">
        <v>33.072545270747526</v>
      </c>
      <c r="AF83" s="68">
        <v>4.5933219447285474</v>
      </c>
      <c r="AG83" s="68">
        <v>22.605454995316002</v>
      </c>
      <c r="AH83" s="68">
        <v>5.709746466293236</v>
      </c>
      <c r="AI83" s="68">
        <v>1.9244855145427535</v>
      </c>
      <c r="AJ83" s="68">
        <v>6.3111999389076319</v>
      </c>
      <c r="AK83" s="68">
        <v>0.92531741836916126</v>
      </c>
      <c r="AL83" s="68">
        <v>5.1727773957643119</v>
      </c>
      <c r="AM83" s="68">
        <v>0.9387878688835718</v>
      </c>
      <c r="AN83" s="68">
        <v>2.6202370960729331</v>
      </c>
      <c r="AO83" s="68">
        <v>0.30736134489405359</v>
      </c>
      <c r="AP83" s="68">
        <v>2.1620357023604222</v>
      </c>
      <c r="AQ83" s="68">
        <v>0.29645713806369867</v>
      </c>
      <c r="AR83" s="68">
        <v>4.053325645379851</v>
      </c>
      <c r="AS83" s="68">
        <v>0.97918311313534201</v>
      </c>
      <c r="AT83" s="68">
        <v>2.0895172334473315</v>
      </c>
      <c r="AU83" s="68">
        <v>1.058749003521217</v>
      </c>
      <c r="AV83" s="68">
        <v>0.6283361223906011</v>
      </c>
    </row>
    <row r="84" spans="1:48" s="63" customFormat="1" ht="16.5" customHeight="1" x14ac:dyDescent="0.3">
      <c r="A84" s="63" t="s">
        <v>213</v>
      </c>
      <c r="B84" s="64">
        <v>210810</v>
      </c>
      <c r="C84" s="64" t="s">
        <v>220</v>
      </c>
      <c r="D84" s="65" t="s">
        <v>90</v>
      </c>
      <c r="E84" s="65" t="s">
        <v>91</v>
      </c>
      <c r="F84" s="65" t="s">
        <v>92</v>
      </c>
      <c r="G84" s="63" t="s">
        <v>177</v>
      </c>
      <c r="H84" s="66">
        <v>6.4026643658343154</v>
      </c>
      <c r="I84" s="66">
        <v>2.2786616681115333</v>
      </c>
      <c r="J84" s="67">
        <v>16890.307831470829</v>
      </c>
      <c r="K84" s="67">
        <v>46648.126090900572</v>
      </c>
      <c r="L84" s="67">
        <v>68303.817548203879</v>
      </c>
      <c r="M84" s="67">
        <v>240081.18111680661</v>
      </c>
      <c r="N84" s="67">
        <v>1284.5184375383526</v>
      </c>
      <c r="O84" s="67">
        <v>3875.3709802427175</v>
      </c>
      <c r="P84" s="67">
        <v>78146.227144550634</v>
      </c>
      <c r="Q84" s="68">
        <v>32.758980328467679</v>
      </c>
      <c r="R84" s="67">
        <v>15395.076621993539</v>
      </c>
      <c r="S84" s="66">
        <v>360.40586827750138</v>
      </c>
      <c r="T84" s="67">
        <v>1329.0719866164579</v>
      </c>
      <c r="U84" s="67">
        <v>87792.987280249974</v>
      </c>
      <c r="V84" s="66">
        <v>0.13743281005014515</v>
      </c>
      <c r="W84" s="66">
        <v>8.7916546768461696</v>
      </c>
      <c r="X84" s="66">
        <v>346.64433192773186</v>
      </c>
      <c r="Y84" s="66">
        <v>24.447141421988302</v>
      </c>
      <c r="Z84" s="67">
        <v>150.11850361656471</v>
      </c>
      <c r="AA84" s="66">
        <v>15.13279865865786</v>
      </c>
      <c r="AB84" s="68">
        <v>0.15487652175252106</v>
      </c>
      <c r="AC84" s="67">
        <v>118.53382827866173</v>
      </c>
      <c r="AD84" s="66">
        <v>13.028521175261643</v>
      </c>
      <c r="AE84" s="66">
        <v>31.233304299324534</v>
      </c>
      <c r="AF84" s="68">
        <v>4.2857463476140945</v>
      </c>
      <c r="AG84" s="68">
        <v>20.853308672232341</v>
      </c>
      <c r="AH84" s="68">
        <v>5.4806196360086465</v>
      </c>
      <c r="AI84" s="68">
        <v>1.8325863496959021</v>
      </c>
      <c r="AJ84" s="68">
        <v>5.7645698012342388</v>
      </c>
      <c r="AK84" s="68">
        <v>0.87105899343867843</v>
      </c>
      <c r="AL84" s="68">
        <v>4.9474471195746252</v>
      </c>
      <c r="AM84" s="68">
        <v>0.95002743238869969</v>
      </c>
      <c r="AN84" s="68">
        <v>2.4996772154343745</v>
      </c>
      <c r="AO84" s="68">
        <v>0.32353580598648451</v>
      </c>
      <c r="AP84" s="68">
        <v>2.0828246554700014</v>
      </c>
      <c r="AQ84" s="68">
        <v>0.28370514546955222</v>
      </c>
      <c r="AR84" s="68">
        <v>4.034590280161785</v>
      </c>
      <c r="AS84" s="68">
        <v>0.94219347269186915</v>
      </c>
      <c r="AT84" s="68">
        <v>2.0127157583943562</v>
      </c>
      <c r="AU84" s="68">
        <v>0.97924385416240001</v>
      </c>
      <c r="AV84" s="68">
        <v>0.62181333147093265</v>
      </c>
    </row>
    <row r="85" spans="1:48" s="63" customFormat="1" ht="16.5" customHeight="1" x14ac:dyDescent="0.3">
      <c r="A85" s="63" t="s">
        <v>213</v>
      </c>
      <c r="B85" s="64">
        <v>210810</v>
      </c>
      <c r="C85" s="64" t="s">
        <v>221</v>
      </c>
      <c r="D85" s="65" t="s">
        <v>90</v>
      </c>
      <c r="E85" s="65" t="s">
        <v>91</v>
      </c>
      <c r="F85" s="65" t="s">
        <v>92</v>
      </c>
      <c r="G85" s="63" t="s">
        <v>177</v>
      </c>
      <c r="H85" s="66">
        <v>5.5041118769464532</v>
      </c>
      <c r="I85" s="66">
        <v>2.9410556533462993</v>
      </c>
      <c r="J85" s="67">
        <v>16970.474704547236</v>
      </c>
      <c r="K85" s="67">
        <v>47049.92538008462</v>
      </c>
      <c r="L85" s="67">
        <v>69549.918634763919</v>
      </c>
      <c r="M85" s="67">
        <v>237943.31305347665</v>
      </c>
      <c r="N85" s="67">
        <v>1245.1971975105125</v>
      </c>
      <c r="O85" s="67">
        <v>3857.3797358105544</v>
      </c>
      <c r="P85" s="67">
        <v>78126.842429471086</v>
      </c>
      <c r="Q85" s="68">
        <v>32.818143555316716</v>
      </c>
      <c r="R85" s="67">
        <v>15601.844154035511</v>
      </c>
      <c r="S85" s="66">
        <v>359.23643625813145</v>
      </c>
      <c r="T85" s="67">
        <v>1322.6899278867413</v>
      </c>
      <c r="U85" s="67">
        <v>88761.922623291728</v>
      </c>
      <c r="V85" s="66">
        <v>0.31129504455273338</v>
      </c>
      <c r="W85" s="66">
        <v>8.9380161693586349</v>
      </c>
      <c r="X85" s="66">
        <v>349.53610568826798</v>
      </c>
      <c r="Y85" s="66">
        <v>24.768473416437072</v>
      </c>
      <c r="Z85" s="67">
        <v>151.9393283068523</v>
      </c>
      <c r="AA85" s="66">
        <v>15.508309619306813</v>
      </c>
      <c r="AB85" s="68">
        <v>0.15591041764204494</v>
      </c>
      <c r="AC85" s="67">
        <v>121.92162349752168</v>
      </c>
      <c r="AD85" s="66">
        <v>13.277500261216932</v>
      </c>
      <c r="AE85" s="66">
        <v>31.564983486622918</v>
      </c>
      <c r="AF85" s="68">
        <v>4.4386409819312007</v>
      </c>
      <c r="AG85" s="68">
        <v>22.673802295612653</v>
      </c>
      <c r="AH85" s="68">
        <v>5.9300713110022203</v>
      </c>
      <c r="AI85" s="68">
        <v>1.8622745255908257</v>
      </c>
      <c r="AJ85" s="68">
        <v>5.9504748308666544</v>
      </c>
      <c r="AK85" s="68">
        <v>0.90650910270029783</v>
      </c>
      <c r="AL85" s="68">
        <v>5.0235043050107429</v>
      </c>
      <c r="AM85" s="68">
        <v>0.95981772865229253</v>
      </c>
      <c r="AN85" s="68">
        <v>2.5209982346430877</v>
      </c>
      <c r="AO85" s="68">
        <v>0.34944257930033751</v>
      </c>
      <c r="AP85" s="68">
        <v>2.081841206027323</v>
      </c>
      <c r="AQ85" s="68">
        <v>0.28320336094144227</v>
      </c>
      <c r="AR85" s="68">
        <v>4.0344332147853148</v>
      </c>
      <c r="AS85" s="68">
        <v>1.0016961522420742</v>
      </c>
      <c r="AT85" s="68">
        <v>2.0697481526532839</v>
      </c>
      <c r="AU85" s="68">
        <v>1.0579887303835529</v>
      </c>
      <c r="AV85" s="68">
        <v>0.60678754496310661</v>
      </c>
    </row>
    <row r="86" spans="1:48" s="63" customFormat="1" ht="16.5" customHeight="1" x14ac:dyDescent="0.3">
      <c r="A86" s="63" t="s">
        <v>213</v>
      </c>
      <c r="B86" s="64">
        <v>210810</v>
      </c>
      <c r="C86" s="64" t="s">
        <v>222</v>
      </c>
      <c r="D86" s="65" t="s">
        <v>90</v>
      </c>
      <c r="E86" s="65" t="s">
        <v>91</v>
      </c>
      <c r="F86" s="65" t="s">
        <v>92</v>
      </c>
      <c r="G86" s="63" t="s">
        <v>177</v>
      </c>
      <c r="H86" s="66">
        <v>5.8726499834872223</v>
      </c>
      <c r="I86" s="66">
        <v>2.6749119759535191</v>
      </c>
      <c r="J86" s="67">
        <v>17023.996100908502</v>
      </c>
      <c r="K86" s="67">
        <v>47189.76830844341</v>
      </c>
      <c r="L86" s="67">
        <v>70379.894823537397</v>
      </c>
      <c r="M86" s="67">
        <v>237588.22777828595</v>
      </c>
      <c r="N86" s="67">
        <v>1234.9930809603075</v>
      </c>
      <c r="O86" s="67">
        <v>3904.0642835596618</v>
      </c>
      <c r="P86" s="67">
        <v>76992.97484776807</v>
      </c>
      <c r="Q86" s="68">
        <v>32.748853343059857</v>
      </c>
      <c r="R86" s="67">
        <v>15498.531905174839</v>
      </c>
      <c r="S86" s="66">
        <v>364.59436271974306</v>
      </c>
      <c r="T86" s="67">
        <v>1339.4147766926342</v>
      </c>
      <c r="U86" s="67">
        <v>89221.614731906127</v>
      </c>
      <c r="V86" s="66">
        <v>0.28977309916320193</v>
      </c>
      <c r="W86" s="66">
        <v>8.6886986211955897</v>
      </c>
      <c r="X86" s="66">
        <v>353.72190333154543</v>
      </c>
      <c r="Y86" s="66">
        <v>25.282670684749622</v>
      </c>
      <c r="Z86" s="67">
        <v>150.6132486080048</v>
      </c>
      <c r="AA86" s="66">
        <v>15.157781986048382</v>
      </c>
      <c r="AB86" s="68">
        <v>0.12785128371465693</v>
      </c>
      <c r="AC86" s="67">
        <v>120.16079492551756</v>
      </c>
      <c r="AD86" s="66">
        <v>12.857074647398489</v>
      </c>
      <c r="AE86" s="66">
        <v>30.98227837168313</v>
      </c>
      <c r="AF86" s="68">
        <v>4.3819729798563767</v>
      </c>
      <c r="AG86" s="68">
        <v>19.874075788286227</v>
      </c>
      <c r="AH86" s="68">
        <v>5.5700486966996436</v>
      </c>
      <c r="AI86" s="68">
        <v>1.8857224917410884</v>
      </c>
      <c r="AJ86" s="68">
        <v>5.9125067187452718</v>
      </c>
      <c r="AK86" s="68">
        <v>0.86465743629180913</v>
      </c>
      <c r="AL86" s="68">
        <v>5.3379826883114516</v>
      </c>
      <c r="AM86" s="68">
        <v>0.98418624034308122</v>
      </c>
      <c r="AN86" s="68">
        <v>2.5446954095390519</v>
      </c>
      <c r="AO86" s="68">
        <v>0.32271192564491646</v>
      </c>
      <c r="AP86" s="68">
        <v>2.2151657361842703</v>
      </c>
      <c r="AQ86" s="68">
        <v>0.2853973236786988</v>
      </c>
      <c r="AR86" s="68">
        <v>4.0638788561493628</v>
      </c>
      <c r="AS86" s="68">
        <v>0.94610370754081785</v>
      </c>
      <c r="AT86" s="68">
        <v>2.0897845481267421</v>
      </c>
      <c r="AU86" s="68">
        <v>1.0109573702462993</v>
      </c>
      <c r="AV86" s="68">
        <v>0.56509323314925697</v>
      </c>
    </row>
    <row r="87" spans="1:48" s="96" customFormat="1" ht="16.5" customHeight="1" x14ac:dyDescent="0.3">
      <c r="A87" s="96" t="s">
        <v>213</v>
      </c>
      <c r="B87" s="97">
        <v>210810</v>
      </c>
      <c r="C87" s="97" t="s">
        <v>223</v>
      </c>
      <c r="D87" s="98" t="s">
        <v>90</v>
      </c>
      <c r="E87" s="98" t="s">
        <v>91</v>
      </c>
      <c r="F87" s="98" t="s">
        <v>92</v>
      </c>
      <c r="G87" s="96" t="s">
        <v>177</v>
      </c>
      <c r="H87" s="99">
        <v>5.9720081296372287</v>
      </c>
      <c r="I87" s="99">
        <v>2.5016532330958086</v>
      </c>
      <c r="J87" s="100">
        <v>16941.995367537496</v>
      </c>
      <c r="K87" s="100">
        <v>47025.527510558743</v>
      </c>
      <c r="L87" s="100">
        <v>70127.658104194765</v>
      </c>
      <c r="M87" s="100">
        <v>236402.49723363388</v>
      </c>
      <c r="N87" s="100">
        <v>1171.7463891121163</v>
      </c>
      <c r="O87" s="100">
        <v>3925.668038697092</v>
      </c>
      <c r="P87" s="100">
        <v>78519.082980006468</v>
      </c>
      <c r="Q87" s="101">
        <v>31.449763618531797</v>
      </c>
      <c r="R87" s="100">
        <v>15545.784089599143</v>
      </c>
      <c r="S87" s="99">
        <v>339.22148254151193</v>
      </c>
      <c r="T87" s="100">
        <v>1326.964339130584</v>
      </c>
      <c r="U87" s="100">
        <v>90245.106740732459</v>
      </c>
      <c r="V87" s="99">
        <v>0.27748282501990879</v>
      </c>
      <c r="W87" s="99">
        <v>8.9041408191938203</v>
      </c>
      <c r="X87" s="99">
        <v>363.49261075815656</v>
      </c>
      <c r="Y87" s="99">
        <v>25.236505339236295</v>
      </c>
      <c r="Z87" s="100">
        <v>150.72451567682086</v>
      </c>
      <c r="AA87" s="99">
        <v>15.07523550942755</v>
      </c>
      <c r="AB87" s="101">
        <v>0.1514027998646196</v>
      </c>
      <c r="AC87" s="100">
        <v>121.92540448762973</v>
      </c>
      <c r="AD87" s="99">
        <v>13.371534290179827</v>
      </c>
      <c r="AE87" s="99">
        <v>31.702172669649961</v>
      </c>
      <c r="AF87" s="101">
        <v>4.3986856092674085</v>
      </c>
      <c r="AG87" s="101">
        <v>21.178545638956809</v>
      </c>
      <c r="AH87" s="101">
        <v>5.3078348009691068</v>
      </c>
      <c r="AI87" s="101">
        <v>1.9001508941582825</v>
      </c>
      <c r="AJ87" s="101">
        <v>5.923525754866489</v>
      </c>
      <c r="AK87" s="101">
        <v>0.8617478198375359</v>
      </c>
      <c r="AL87" s="101">
        <v>5.1335869549224933</v>
      </c>
      <c r="AM87" s="101">
        <v>0.98501197332421353</v>
      </c>
      <c r="AN87" s="101">
        <v>2.5258403940135405</v>
      </c>
      <c r="AO87" s="101">
        <v>0.32624533303137909</v>
      </c>
      <c r="AP87" s="101">
        <v>2.1611511877068441</v>
      </c>
      <c r="AQ87" s="101">
        <v>0.26062399755751159</v>
      </c>
      <c r="AR87" s="101">
        <v>4.0776462031767133</v>
      </c>
      <c r="AS87" s="101">
        <v>0.95514389605176897</v>
      </c>
      <c r="AT87" s="101">
        <v>2.0401449249606665</v>
      </c>
      <c r="AU87" s="101">
        <v>1.0237883282987341</v>
      </c>
      <c r="AV87" s="101">
        <v>0.54245986856152073</v>
      </c>
    </row>
    <row r="88" spans="1:48" s="83" customFormat="1" ht="16.5" customHeight="1" x14ac:dyDescent="0.3">
      <c r="A88" s="83" t="s">
        <v>213</v>
      </c>
      <c r="B88" s="81" t="s">
        <v>240</v>
      </c>
      <c r="C88" s="81"/>
      <c r="D88" s="82"/>
      <c r="E88" s="82"/>
      <c r="F88" s="82"/>
      <c r="H88" s="84">
        <f t="shared" ref="H88:AV88" si="207">AVERAGE(H72:H87)</f>
        <v>5.8715498073937704</v>
      </c>
      <c r="I88" s="84">
        <f t="shared" si="207"/>
        <v>2.7769964870982284</v>
      </c>
      <c r="J88" s="85">
        <f t="shared" si="207"/>
        <v>16904.331712820043</v>
      </c>
      <c r="K88" s="85">
        <f t="shared" si="207"/>
        <v>46686.214291699514</v>
      </c>
      <c r="L88" s="85">
        <f t="shared" si="207"/>
        <v>69754.311481598794</v>
      </c>
      <c r="M88" s="85">
        <f t="shared" si="207"/>
        <v>237871.22904280512</v>
      </c>
      <c r="N88" s="85">
        <f t="shared" si="207"/>
        <v>1288.6423733857894</v>
      </c>
      <c r="O88" s="85">
        <f t="shared" si="207"/>
        <v>3935.9439623201952</v>
      </c>
      <c r="P88" s="85">
        <f t="shared" si="207"/>
        <v>78385.571759283412</v>
      </c>
      <c r="Q88" s="86">
        <f t="shared" si="207"/>
        <v>31.987676017609001</v>
      </c>
      <c r="R88" s="85">
        <f t="shared" si="207"/>
        <v>15391.115066879182</v>
      </c>
      <c r="S88" s="84">
        <f t="shared" si="207"/>
        <v>355.73768809858421</v>
      </c>
      <c r="T88" s="85">
        <f t="shared" si="207"/>
        <v>1337.2665077436268</v>
      </c>
      <c r="U88" s="85">
        <f t="shared" si="207"/>
        <v>88945.652162511833</v>
      </c>
      <c r="V88" s="84">
        <f t="shared" si="207"/>
        <v>0.22621113326865666</v>
      </c>
      <c r="W88" s="84">
        <f t="shared" si="207"/>
        <v>8.8650934631117995</v>
      </c>
      <c r="X88" s="84">
        <f t="shared" si="207"/>
        <v>355.83087415407232</v>
      </c>
      <c r="Y88" s="84">
        <f t="shared" si="207"/>
        <v>24.883027673993936</v>
      </c>
      <c r="Z88" s="85">
        <f t="shared" si="207"/>
        <v>150.07361439029103</v>
      </c>
      <c r="AA88" s="84">
        <f t="shared" si="207"/>
        <v>15.186841994947029</v>
      </c>
      <c r="AB88" s="86">
        <f t="shared" si="207"/>
        <v>0.12920381920032664</v>
      </c>
      <c r="AC88" s="85">
        <f t="shared" si="207"/>
        <v>121.77640657326801</v>
      </c>
      <c r="AD88" s="84">
        <f t="shared" si="207"/>
        <v>13.097788783449905</v>
      </c>
      <c r="AE88" s="84">
        <f t="shared" si="207"/>
        <v>31.852508435252133</v>
      </c>
      <c r="AF88" s="86">
        <f t="shared" si="207"/>
        <v>4.4231659711010947</v>
      </c>
      <c r="AG88" s="86">
        <f t="shared" si="207"/>
        <v>21.201199293126621</v>
      </c>
      <c r="AH88" s="86">
        <f t="shared" si="207"/>
        <v>5.5227073452705957</v>
      </c>
      <c r="AI88" s="86">
        <f t="shared" si="207"/>
        <v>1.909714350788853</v>
      </c>
      <c r="AJ88" s="86">
        <f t="shared" si="207"/>
        <v>5.9573603807848885</v>
      </c>
      <c r="AK88" s="86">
        <f t="shared" si="207"/>
        <v>0.87475154336803029</v>
      </c>
      <c r="AL88" s="86">
        <f t="shared" si="207"/>
        <v>5.0676805204652533</v>
      </c>
      <c r="AM88" s="86">
        <f t="shared" si="207"/>
        <v>0.95794417712775859</v>
      </c>
      <c r="AN88" s="86">
        <f t="shared" si="207"/>
        <v>2.5096195925150737</v>
      </c>
      <c r="AO88" s="86">
        <f t="shared" si="207"/>
        <v>0.32214510857342493</v>
      </c>
      <c r="AP88" s="86">
        <f t="shared" si="207"/>
        <v>2.1161425963822986</v>
      </c>
      <c r="AQ88" s="86">
        <f t="shared" si="207"/>
        <v>0.28808242550715213</v>
      </c>
      <c r="AR88" s="86">
        <f t="shared" si="207"/>
        <v>3.9766133127586896</v>
      </c>
      <c r="AS88" s="86">
        <f t="shared" si="207"/>
        <v>0.95458983839752165</v>
      </c>
      <c r="AT88" s="86">
        <f t="shared" si="207"/>
        <v>2.0735992907566434</v>
      </c>
      <c r="AU88" s="86">
        <f t="shared" si="207"/>
        <v>1.0085948753965066</v>
      </c>
      <c r="AV88" s="86">
        <f t="shared" si="207"/>
        <v>0.59730864033159436</v>
      </c>
    </row>
    <row r="89" spans="1:48" s="83" customFormat="1" ht="16.5" customHeight="1" x14ac:dyDescent="0.3">
      <c r="B89" s="81" t="s">
        <v>236</v>
      </c>
      <c r="C89" s="81"/>
      <c r="D89" s="82"/>
      <c r="E89" s="82"/>
      <c r="F89" s="82"/>
      <c r="H89" s="84">
        <f t="shared" ref="H89:AV89" si="208">2*STDEV(H72:H87)</f>
        <v>0.53936999929325458</v>
      </c>
      <c r="I89" s="84">
        <f t="shared" si="208"/>
        <v>1.2664842381228665</v>
      </c>
      <c r="J89" s="85">
        <f t="shared" si="208"/>
        <v>404.68477844343118</v>
      </c>
      <c r="K89" s="85">
        <f t="shared" si="208"/>
        <v>1691.2999809976179</v>
      </c>
      <c r="L89" s="85">
        <f t="shared" si="208"/>
        <v>2520.4273822099394</v>
      </c>
      <c r="M89" s="85">
        <f t="shared" si="208"/>
        <v>4840.4930667970993</v>
      </c>
      <c r="N89" s="85">
        <f t="shared" si="208"/>
        <v>210.48186987798178</v>
      </c>
      <c r="O89" s="85">
        <f t="shared" si="208"/>
        <v>120.03783203538731</v>
      </c>
      <c r="P89" s="85">
        <f t="shared" si="208"/>
        <v>3809.1659129606123</v>
      </c>
      <c r="Q89" s="86">
        <f t="shared" si="208"/>
        <v>1.6864423138477467</v>
      </c>
      <c r="R89" s="85">
        <f t="shared" si="208"/>
        <v>688.50706071332547</v>
      </c>
      <c r="S89" s="84">
        <f t="shared" si="208"/>
        <v>13.823705412912355</v>
      </c>
      <c r="T89" s="85">
        <f t="shared" si="208"/>
        <v>19.686310224101696</v>
      </c>
      <c r="U89" s="85">
        <f t="shared" si="208"/>
        <v>2062.1542647549682</v>
      </c>
      <c r="V89" s="84">
        <f t="shared" si="208"/>
        <v>0.41634360382977842</v>
      </c>
      <c r="W89" s="84">
        <f t="shared" si="208"/>
        <v>0.33171755627766825</v>
      </c>
      <c r="X89" s="84">
        <f t="shared" si="208"/>
        <v>17.226034580571213</v>
      </c>
      <c r="Y89" s="84">
        <f t="shared" si="208"/>
        <v>1.2150373149943388</v>
      </c>
      <c r="Z89" s="85">
        <f t="shared" si="208"/>
        <v>7.2454872107431214</v>
      </c>
      <c r="AA89" s="84">
        <f t="shared" si="208"/>
        <v>0.63155554713300432</v>
      </c>
      <c r="AB89" s="86">
        <f t="shared" si="208"/>
        <v>3.1701833563901792E-2</v>
      </c>
      <c r="AC89" s="85">
        <f t="shared" si="208"/>
        <v>4.5891611803339121</v>
      </c>
      <c r="AD89" s="84">
        <f t="shared" si="208"/>
        <v>0.75936968184448572</v>
      </c>
      <c r="AE89" s="84">
        <f t="shared" si="208"/>
        <v>1.3274720724002762</v>
      </c>
      <c r="AF89" s="86">
        <f t="shared" si="208"/>
        <v>0.20006063041503486</v>
      </c>
      <c r="AG89" s="86">
        <f t="shared" si="208"/>
        <v>1.5262041013205356</v>
      </c>
      <c r="AH89" s="86">
        <f t="shared" si="208"/>
        <v>0.40977134499892137</v>
      </c>
      <c r="AI89" s="86">
        <f t="shared" si="208"/>
        <v>0.18093138583094079</v>
      </c>
      <c r="AJ89" s="86">
        <f t="shared" si="208"/>
        <v>0.44267138296916247</v>
      </c>
      <c r="AK89" s="86">
        <f t="shared" si="208"/>
        <v>5.7680825038903837E-2</v>
      </c>
      <c r="AL89" s="86">
        <f t="shared" si="208"/>
        <v>0.29887529209204428</v>
      </c>
      <c r="AM89" s="86">
        <f t="shared" si="208"/>
        <v>5.7276310841529593E-2</v>
      </c>
      <c r="AN89" s="86">
        <f t="shared" si="208"/>
        <v>0.18927479763705571</v>
      </c>
      <c r="AO89" s="86">
        <f t="shared" si="208"/>
        <v>2.938369794357289E-2</v>
      </c>
      <c r="AP89" s="86">
        <f t="shared" si="208"/>
        <v>0.17135768426519057</v>
      </c>
      <c r="AQ89" s="86">
        <f t="shared" si="208"/>
        <v>2.6762413459646993E-2</v>
      </c>
      <c r="AR89" s="86">
        <f t="shared" si="208"/>
        <v>0.28020052652696925</v>
      </c>
      <c r="AS89" s="86">
        <f t="shared" si="208"/>
        <v>6.9575994243375544E-2</v>
      </c>
      <c r="AT89" s="86">
        <f t="shared" si="208"/>
        <v>0.16164315390959996</v>
      </c>
      <c r="AU89" s="86">
        <f t="shared" si="208"/>
        <v>5.890766303087578E-2</v>
      </c>
      <c r="AV89" s="86">
        <f t="shared" si="208"/>
        <v>5.7033900003575229E-2</v>
      </c>
    </row>
    <row r="90" spans="1:48" s="75" customFormat="1" ht="16.5" customHeight="1" x14ac:dyDescent="0.3">
      <c r="A90" s="83"/>
      <c r="B90" s="81" t="s">
        <v>235</v>
      </c>
      <c r="C90" s="81"/>
      <c r="D90" s="82"/>
      <c r="E90" s="82"/>
      <c r="F90" s="82"/>
      <c r="G90" s="83"/>
      <c r="H90" s="87">
        <f>H89/H88</f>
        <v>9.1861606728440071E-2</v>
      </c>
      <c r="I90" s="87">
        <f t="shared" ref="I90" si="209">I89/I88</f>
        <v>0.45606260000935611</v>
      </c>
      <c r="J90" s="87">
        <f t="shared" ref="J90" si="210">J89/J88</f>
        <v>2.3939708786980506E-2</v>
      </c>
      <c r="K90" s="87">
        <f t="shared" ref="K90" si="211">K89/K88</f>
        <v>3.6226967781757352E-2</v>
      </c>
      <c r="L90" s="87">
        <f t="shared" ref="L90" si="212">L89/L88</f>
        <v>3.6132926104142378E-2</v>
      </c>
      <c r="M90" s="87">
        <f t="shared" ref="M90" si="213">M89/M88</f>
        <v>2.034921619682744E-2</v>
      </c>
      <c r="N90" s="87">
        <f t="shared" ref="N90" si="214">N89/N88</f>
        <v>0.16333613904450467</v>
      </c>
      <c r="O90" s="87">
        <f t="shared" ref="O90" si="215">O89/O88</f>
        <v>3.049785088012949E-2</v>
      </c>
      <c r="P90" s="87">
        <f t="shared" ref="P90" si="216">P89/P88</f>
        <v>4.8595243071751691E-2</v>
      </c>
      <c r="Q90" s="87">
        <f t="shared" ref="Q90" si="217">Q89/Q88</f>
        <v>5.2721626695211354E-2</v>
      </c>
      <c r="R90" s="87">
        <f t="shared" ref="R90" si="218">R89/R88</f>
        <v>4.4734059730016193E-2</v>
      </c>
      <c r="S90" s="87">
        <f t="shared" ref="S90" si="219">S89/S88</f>
        <v>3.8859265901231822E-2</v>
      </c>
      <c r="T90" s="87">
        <f t="shared" ref="T90" si="220">T89/T88</f>
        <v>1.4721306568365686E-2</v>
      </c>
      <c r="U90" s="87">
        <f t="shared" ref="U90" si="221">U89/U88</f>
        <v>2.3184430206742695E-2</v>
      </c>
      <c r="V90" s="87">
        <f t="shared" ref="V90" si="222">V89/V88</f>
        <v>1.8405088989820559</v>
      </c>
      <c r="W90" s="87">
        <f t="shared" ref="W90" si="223">W89/W88</f>
        <v>3.7418393574525241E-2</v>
      </c>
      <c r="X90" s="87">
        <f t="shared" ref="X90" si="224">X89/X88</f>
        <v>4.8410736200233312E-2</v>
      </c>
      <c r="Y90" s="87">
        <f t="shared" ref="Y90" si="225">Y89/Y88</f>
        <v>4.8829962772746253E-2</v>
      </c>
      <c r="Z90" s="87">
        <f t="shared" ref="Z90" si="226">Z89/Z88</f>
        <v>4.8279554271945795E-2</v>
      </c>
      <c r="AA90" s="87">
        <f t="shared" ref="AA90" si="227">AA89/AA88</f>
        <v>4.1585706056804679E-2</v>
      </c>
      <c r="AB90" s="87">
        <f t="shared" ref="AB90" si="228">AB89/AB88</f>
        <v>0.24536297580142774</v>
      </c>
      <c r="AC90" s="87">
        <f t="shared" ref="AC90" si="229">AC89/AC88</f>
        <v>3.7685142052313693E-2</v>
      </c>
      <c r="AD90" s="87">
        <f t="shared" ref="AD90" si="230">AD89/AD88</f>
        <v>5.7976937512079101E-2</v>
      </c>
      <c r="AE90" s="87">
        <f t="shared" ref="AE90" si="231">AE89/AE88</f>
        <v>4.1675589698019599E-2</v>
      </c>
      <c r="AF90" s="87">
        <f t="shared" ref="AF90" si="232">AF89/AF88</f>
        <v>4.5230188449209861E-2</v>
      </c>
      <c r="AG90" s="87">
        <f t="shared" ref="AG90" si="233">AG89/AG88</f>
        <v>7.1986687178367662E-2</v>
      </c>
      <c r="AH90" s="87">
        <f t="shared" ref="AH90" si="234">AH89/AH88</f>
        <v>7.4197548300261026E-2</v>
      </c>
      <c r="AI90" s="87">
        <f t="shared" ref="AI90" si="235">AI89/AI88</f>
        <v>9.474264345146842E-2</v>
      </c>
      <c r="AJ90" s="87">
        <f t="shared" ref="AJ90" si="236">AJ89/AJ88</f>
        <v>7.4306631574106663E-2</v>
      </c>
      <c r="AK90" s="87">
        <f t="shared" ref="AK90" si="237">AK89/AK88</f>
        <v>6.5939666498691776E-2</v>
      </c>
      <c r="AL90" s="87">
        <f t="shared" ref="AL90" si="238">AL89/AL88</f>
        <v>5.8976743084941975E-2</v>
      </c>
      <c r="AM90" s="87">
        <f t="shared" ref="AM90" si="239">AM89/AM88</f>
        <v>5.9790864863611771E-2</v>
      </c>
      <c r="AN90" s="87">
        <f t="shared" ref="AN90" si="240">AN89/AN88</f>
        <v>7.5419716279537641E-2</v>
      </c>
      <c r="AO90" s="87">
        <f t="shared" ref="AO90" si="241">AO89/AO88</f>
        <v>9.1212615562267993E-2</v>
      </c>
      <c r="AP90" s="87">
        <f t="shared" ref="AP90" si="242">AP89/AP88</f>
        <v>8.0976435405694838E-2</v>
      </c>
      <c r="AQ90" s="87">
        <f t="shared" ref="AQ90" si="243">AQ89/AQ88</f>
        <v>9.289845922580435E-2</v>
      </c>
      <c r="AR90" s="87">
        <f t="shared" ref="AR90" si="244">AR89/AR88</f>
        <v>7.0462100407893621E-2</v>
      </c>
      <c r="AS90" s="87">
        <f t="shared" ref="AS90" si="245">AS89/AS88</f>
        <v>7.2885747830893924E-2</v>
      </c>
      <c r="AT90" s="87">
        <f t="shared" ref="AT90" si="246">AT89/AT88</f>
        <v>7.7952936534144646E-2</v>
      </c>
      <c r="AU90" s="87">
        <f t="shared" ref="AU90" si="247">AU89/AU88</f>
        <v>5.8405673544313363E-2</v>
      </c>
      <c r="AV90" s="87">
        <f t="shared" ref="AV90" si="248">AV89/AV88</f>
        <v>9.5484806601680836E-2</v>
      </c>
    </row>
    <row r="91" spans="1:48" s="95" customFormat="1" ht="16.5" customHeight="1" x14ac:dyDescent="0.3">
      <c r="A91" s="89"/>
      <c r="B91" s="90" t="s">
        <v>239</v>
      </c>
      <c r="C91" s="90"/>
      <c r="D91" s="91"/>
      <c r="E91" s="91"/>
      <c r="F91" s="91"/>
      <c r="G91" s="89"/>
      <c r="H91" s="92">
        <v>5.0999999999999996</v>
      </c>
      <c r="I91" s="92">
        <v>2.73</v>
      </c>
      <c r="J91" s="93">
        <v>17437</v>
      </c>
      <c r="K91" s="93">
        <v>44265.790126519467</v>
      </c>
      <c r="L91" s="93">
        <v>70410.2</v>
      </c>
      <c r="M91" s="93">
        <v>235135.13063737724</v>
      </c>
      <c r="N91" s="93">
        <v>1012.4052416514021</v>
      </c>
      <c r="O91" s="93">
        <v>3984</v>
      </c>
      <c r="P91" s="93">
        <v>77902.3</v>
      </c>
      <c r="Q91" s="94">
        <v>31.8</v>
      </c>
      <c r="R91" s="93">
        <v>15360</v>
      </c>
      <c r="S91" s="92">
        <v>309</v>
      </c>
      <c r="T91" s="93">
        <v>1277.8545249506626</v>
      </c>
      <c r="U91" s="93">
        <v>83172.581767571333</v>
      </c>
      <c r="V91" s="92">
        <v>0.17</v>
      </c>
      <c r="W91" s="92">
        <v>8.6999999999999993</v>
      </c>
      <c r="X91" s="92">
        <v>356</v>
      </c>
      <c r="Y91" s="92">
        <v>25.4</v>
      </c>
      <c r="Z91" s="93">
        <v>152</v>
      </c>
      <c r="AA91" s="92">
        <v>15</v>
      </c>
      <c r="AB91" s="94">
        <v>0.115</v>
      </c>
      <c r="AC91" s="93">
        <v>123</v>
      </c>
      <c r="AD91" s="92">
        <v>13.1</v>
      </c>
      <c r="AE91" s="92">
        <v>32.4</v>
      </c>
      <c r="AF91" s="94">
        <v>4.5999999999999996</v>
      </c>
      <c r="AG91" s="94">
        <v>21.6</v>
      </c>
      <c r="AH91" s="94">
        <v>5.54</v>
      </c>
      <c r="AI91" s="94">
        <v>1.92</v>
      </c>
      <c r="AJ91" s="94">
        <v>5.92</v>
      </c>
      <c r="AK91" s="94">
        <v>0.89</v>
      </c>
      <c r="AL91" s="94">
        <v>5.22</v>
      </c>
      <c r="AM91" s="94">
        <v>0.96099999999999997</v>
      </c>
      <c r="AN91" s="94">
        <v>2.54</v>
      </c>
      <c r="AO91" s="94">
        <v>0.33100000000000002</v>
      </c>
      <c r="AP91" s="94">
        <v>2.1</v>
      </c>
      <c r="AQ91" s="94">
        <v>0.28499999999999998</v>
      </c>
      <c r="AR91" s="94">
        <v>3.93</v>
      </c>
      <c r="AS91" s="94">
        <v>0.96099999999999997</v>
      </c>
      <c r="AT91" s="94">
        <v>2.0699999999999998</v>
      </c>
      <c r="AU91" s="94">
        <v>1.02</v>
      </c>
      <c r="AV91" s="94">
        <v>0.54800000000000004</v>
      </c>
    </row>
    <row r="92" spans="1:48" s="75" customFormat="1" ht="16.5" customHeight="1" x14ac:dyDescent="0.3">
      <c r="A92" s="83"/>
      <c r="B92" s="81" t="s">
        <v>237</v>
      </c>
      <c r="C92" s="81"/>
      <c r="D92" s="82"/>
      <c r="E92" s="82"/>
      <c r="F92" s="82"/>
      <c r="G92" s="83"/>
      <c r="H92" s="88">
        <f>H88/H91</f>
        <v>1.151284275959563</v>
      </c>
      <c r="I92" s="88">
        <f t="shared" ref="I92" si="249">I88/I91</f>
        <v>1.0172148304389115</v>
      </c>
      <c r="J92" s="88">
        <f t="shared" ref="J92" si="250">J88/J91</f>
        <v>0.96945183878075603</v>
      </c>
      <c r="K92" s="88">
        <f t="shared" ref="K92" si="251">K88/K91</f>
        <v>1.0546793394687421</v>
      </c>
      <c r="L92" s="88">
        <f t="shared" ref="L92" si="252">L88/L91</f>
        <v>0.99068475137975454</v>
      </c>
      <c r="M92" s="88">
        <f t="shared" ref="M92" si="253">M88/M91</f>
        <v>1.0116362807973915</v>
      </c>
      <c r="N92" s="88">
        <f t="shared" ref="N92" si="254">N88/N91</f>
        <v>1.2728523326131722</v>
      </c>
      <c r="O92" s="88">
        <f t="shared" ref="O92" si="255">O88/O91</f>
        <v>0.98793774154623371</v>
      </c>
      <c r="P92" s="88">
        <f t="shared" ref="P92" si="256">P88/P91</f>
        <v>1.0062035621449354</v>
      </c>
      <c r="Q92" s="88">
        <f t="shared" ref="Q92" si="257">Q88/Q91</f>
        <v>1.0059017615600314</v>
      </c>
      <c r="R92" s="88">
        <f t="shared" ref="R92" si="258">R88/R91</f>
        <v>1.0020257204999468</v>
      </c>
      <c r="S92" s="88">
        <f t="shared" ref="S92" si="259">S88/S91</f>
        <v>1.1512546540407256</v>
      </c>
      <c r="T92" s="88">
        <f t="shared" ref="T92" si="260">T88/T91</f>
        <v>1.0464935418178827</v>
      </c>
      <c r="U92" s="88">
        <f t="shared" ref="U92" si="261">U88/U91</f>
        <v>1.0694107393596792</v>
      </c>
      <c r="V92" s="88">
        <f t="shared" ref="V92" si="262">V88/V91</f>
        <v>1.330653725109745</v>
      </c>
      <c r="W92" s="88">
        <f t="shared" ref="W92" si="263">W88/W91</f>
        <v>1.0189762601277932</v>
      </c>
      <c r="X92" s="88">
        <f t="shared" ref="X92" si="264">X88/X91</f>
        <v>0.9995249273990795</v>
      </c>
      <c r="Y92" s="88">
        <f t="shared" ref="Y92" si="265">Y88/Y91</f>
        <v>0.97964675881865892</v>
      </c>
      <c r="Z92" s="88">
        <f t="shared" ref="Z92" si="266">Z88/Z91</f>
        <v>0.98732641046244096</v>
      </c>
      <c r="AA92" s="88">
        <f t="shared" ref="AA92" si="267">AA88/AA91</f>
        <v>1.0124561329964685</v>
      </c>
      <c r="AB92" s="88">
        <f t="shared" ref="AB92" si="268">AB88/AB91</f>
        <v>1.1235114713071881</v>
      </c>
      <c r="AC92" s="88">
        <f t="shared" ref="AC92" si="269">AC88/AC91</f>
        <v>0.99005208596152849</v>
      </c>
      <c r="AD92" s="88">
        <f t="shared" ref="AD92" si="270">AD88/AD91</f>
        <v>0.9998312048435043</v>
      </c>
      <c r="AE92" s="88">
        <f t="shared" ref="AE92" si="271">AE88/AE91</f>
        <v>0.98310211219914001</v>
      </c>
      <c r="AF92" s="88">
        <f t="shared" ref="AF92" si="272">AF88/AF91</f>
        <v>0.96155781980458588</v>
      </c>
      <c r="AG92" s="88">
        <f t="shared" ref="AG92" si="273">AG88/AG91</f>
        <v>0.98153700431141755</v>
      </c>
      <c r="AH92" s="88">
        <f t="shared" ref="AH92" si="274">AH88/AH91</f>
        <v>0.99687858217880787</v>
      </c>
      <c r="AI92" s="88">
        <f t="shared" ref="AI92" si="275">AI88/AI91</f>
        <v>0.99464289103586101</v>
      </c>
      <c r="AJ92" s="88">
        <f t="shared" ref="AJ92" si="276">AJ88/AJ91</f>
        <v>1.0063108751325824</v>
      </c>
      <c r="AK92" s="88">
        <f t="shared" ref="AK92" si="277">AK88/AK91</f>
        <v>0.9828669026607082</v>
      </c>
      <c r="AL92" s="88">
        <f t="shared" ref="AL92" si="278">AL88/AL91</f>
        <v>0.97082002307763482</v>
      </c>
      <c r="AM92" s="88">
        <f t="shared" ref="AM92" si="279">AM88/AM91</f>
        <v>0.99682016350443148</v>
      </c>
      <c r="AN92" s="88">
        <f t="shared" ref="AN92" si="280">AN88/AN91</f>
        <v>0.98803920965160386</v>
      </c>
      <c r="AO92" s="88">
        <f t="shared" ref="AO92" si="281">AO88/AO91</f>
        <v>0.9732480621553623</v>
      </c>
      <c r="AP92" s="88">
        <f t="shared" ref="AP92" si="282">AP88/AP91</f>
        <v>1.0076869506582373</v>
      </c>
      <c r="AQ92" s="88">
        <f t="shared" ref="AQ92" si="283">AQ88/AQ91</f>
        <v>1.0108155280952706</v>
      </c>
      <c r="AR92" s="88">
        <f t="shared" ref="AR92" si="284">AR88/AR91</f>
        <v>1.0118608938317275</v>
      </c>
      <c r="AS92" s="88">
        <f t="shared" ref="AS92" si="285">AS88/AS91</f>
        <v>0.99332969656349812</v>
      </c>
      <c r="AT92" s="88">
        <f t="shared" ref="AT92" si="286">AT88/AT91</f>
        <v>1.0017387878051418</v>
      </c>
      <c r="AU92" s="88">
        <f t="shared" ref="AU92" si="287">AU88/AU91</f>
        <v>0.98881850529069271</v>
      </c>
      <c r="AV92" s="88">
        <f t="shared" ref="AV92" si="288">AV88/AV91</f>
        <v>1.0899792706780917</v>
      </c>
    </row>
    <row r="93" spans="1:48" s="2" customFormat="1" ht="16.5" customHeight="1" x14ac:dyDescent="0.3"/>
    <row r="94" spans="1:48" s="2" customFormat="1" ht="16.5" customHeight="1" x14ac:dyDescent="0.3"/>
    <row r="95" spans="1:48" s="69" customFormat="1" ht="16.5" customHeight="1" x14ac:dyDescent="0.3">
      <c r="A95" s="69" t="s">
        <v>225</v>
      </c>
      <c r="B95" s="70">
        <v>210804</v>
      </c>
      <c r="C95" s="70" t="s">
        <v>224</v>
      </c>
      <c r="D95" s="71" t="s">
        <v>90</v>
      </c>
      <c r="E95" s="71" t="s">
        <v>91</v>
      </c>
      <c r="F95" s="71" t="s">
        <v>92</v>
      </c>
      <c r="G95" s="69" t="s">
        <v>177</v>
      </c>
      <c r="H95" s="72">
        <v>20.769587756711477</v>
      </c>
      <c r="I95" s="72">
        <v>10.794468614890636</v>
      </c>
      <c r="J95" s="73">
        <v>33780.991639061278</v>
      </c>
      <c r="K95" s="73">
        <v>12410.16542584226</v>
      </c>
      <c r="L95" s="73">
        <v>93590.816115442023</v>
      </c>
      <c r="M95" s="73">
        <v>297435.19092106004</v>
      </c>
      <c r="N95" s="73">
        <v>705.4707060981483</v>
      </c>
      <c r="O95" s="73">
        <v>10617.358038180115</v>
      </c>
      <c r="P95" s="73">
        <v>38764.922452509345</v>
      </c>
      <c r="Q95" s="74">
        <v>9.9169444042426402</v>
      </c>
      <c r="R95" s="73">
        <v>4197.6378238411253</v>
      </c>
      <c r="S95" s="72">
        <v>95.782792662238876</v>
      </c>
      <c r="T95" s="73">
        <v>598.49744525594883</v>
      </c>
      <c r="U95" s="73">
        <v>34508.973228254261</v>
      </c>
      <c r="V95" s="72">
        <v>3.3474421515001573</v>
      </c>
      <c r="W95" s="72">
        <v>30.6058080525194</v>
      </c>
      <c r="X95" s="72">
        <v>501.79104124811573</v>
      </c>
      <c r="Y95" s="72">
        <v>11.999658313313896</v>
      </c>
      <c r="Z95" s="73">
        <v>122.14243083486708</v>
      </c>
      <c r="AA95" s="72">
        <v>6.7652355220400677</v>
      </c>
      <c r="AB95" s="74">
        <v>1.5925880854128203</v>
      </c>
      <c r="AC95" s="73">
        <v>308.07993985033369</v>
      </c>
      <c r="AD95" s="72">
        <v>11.997247662491926</v>
      </c>
      <c r="AE95" s="72">
        <v>25.573664094247206</v>
      </c>
      <c r="AF95" s="74">
        <v>3.1772284770105426</v>
      </c>
      <c r="AG95" s="74">
        <v>13.065349161516856</v>
      </c>
      <c r="AH95" s="74">
        <v>2.7285570675782496</v>
      </c>
      <c r="AI95" s="74">
        <v>0.93117585424597948</v>
      </c>
      <c r="AJ95" s="74">
        <v>2.5266021676850547</v>
      </c>
      <c r="AK95" s="74">
        <v>0.36190059283066661</v>
      </c>
      <c r="AL95" s="74">
        <v>2.0833484381325449</v>
      </c>
      <c r="AM95" s="74">
        <v>0.40585136046925369</v>
      </c>
      <c r="AN95" s="74">
        <v>1.2152983178625165</v>
      </c>
      <c r="AO95" s="74">
        <v>0.17639186252457265</v>
      </c>
      <c r="AP95" s="74">
        <v>1.2697841943428909</v>
      </c>
      <c r="AQ95" s="74">
        <v>0.17843424658399398</v>
      </c>
      <c r="AR95" s="74">
        <v>3.1461576835901477</v>
      </c>
      <c r="AS95" s="74">
        <v>0.44650362834336643</v>
      </c>
      <c r="AT95" s="74">
        <v>12.597606372538896</v>
      </c>
      <c r="AU95" s="74">
        <v>2.5209547959452032</v>
      </c>
      <c r="AV95" s="74">
        <v>1.0139864274095056</v>
      </c>
    </row>
    <row r="96" spans="1:48" s="69" customFormat="1" ht="16.5" customHeight="1" x14ac:dyDescent="0.3">
      <c r="A96" s="69" t="s">
        <v>225</v>
      </c>
      <c r="B96" s="70">
        <v>210804</v>
      </c>
      <c r="C96" s="70" t="s">
        <v>226</v>
      </c>
      <c r="D96" s="71" t="s">
        <v>90</v>
      </c>
      <c r="E96" s="71" t="s">
        <v>91</v>
      </c>
      <c r="F96" s="71" t="s">
        <v>92</v>
      </c>
      <c r="G96" s="69" t="s">
        <v>177</v>
      </c>
      <c r="H96" s="72">
        <v>20.254642477925525</v>
      </c>
      <c r="I96" s="72">
        <v>11.763827017252865</v>
      </c>
      <c r="J96" s="73">
        <v>34038.947389479508</v>
      </c>
      <c r="K96" s="73">
        <v>12283.022267998225</v>
      </c>
      <c r="L96" s="73">
        <v>93844.789079380731</v>
      </c>
      <c r="M96" s="73">
        <v>296412.66287847329</v>
      </c>
      <c r="N96" s="73">
        <v>690.09792882936347</v>
      </c>
      <c r="O96" s="73">
        <v>10590.380340717133</v>
      </c>
      <c r="P96" s="73">
        <v>39901.123848343763</v>
      </c>
      <c r="Q96" s="74">
        <v>9.3674199207152213</v>
      </c>
      <c r="R96" s="73">
        <v>4292.194795904169</v>
      </c>
      <c r="S96" s="72">
        <v>95.544379797995887</v>
      </c>
      <c r="T96" s="73">
        <v>595.16255883854717</v>
      </c>
      <c r="U96" s="73">
        <v>34427.437335073424</v>
      </c>
      <c r="V96" s="72">
        <v>2.9638639276552716</v>
      </c>
      <c r="W96" s="72">
        <v>30.329387327215986</v>
      </c>
      <c r="X96" s="72">
        <v>496.07654321356142</v>
      </c>
      <c r="Y96" s="72">
        <v>11.514818333109188</v>
      </c>
      <c r="Z96" s="73">
        <v>122.61010939378251</v>
      </c>
      <c r="AA96" s="72">
        <v>6.9092773757062016</v>
      </c>
      <c r="AB96" s="74">
        <v>1.6361565811539545</v>
      </c>
      <c r="AC96" s="73">
        <v>308.28655069506556</v>
      </c>
      <c r="AD96" s="72">
        <v>12.359030420755142</v>
      </c>
      <c r="AE96" s="72">
        <v>25.777832876743766</v>
      </c>
      <c r="AF96" s="74">
        <v>3.0640644037865852</v>
      </c>
      <c r="AG96" s="74">
        <v>13.129083001513335</v>
      </c>
      <c r="AH96" s="74">
        <v>2.841141191491976</v>
      </c>
      <c r="AI96" s="74">
        <v>0.97185243537153032</v>
      </c>
      <c r="AJ96" s="74">
        <v>2.8097465191481779</v>
      </c>
      <c r="AK96" s="74">
        <v>0.39058518863559188</v>
      </c>
      <c r="AL96" s="74">
        <v>2.2481761547458547</v>
      </c>
      <c r="AM96" s="74">
        <v>0.43354641797492616</v>
      </c>
      <c r="AN96" s="74">
        <v>1.2662512330390783</v>
      </c>
      <c r="AO96" s="74">
        <v>0.1727592532656497</v>
      </c>
      <c r="AP96" s="74">
        <v>1.1225016668388457</v>
      </c>
      <c r="AQ96" s="74">
        <v>0.1944387523191296</v>
      </c>
      <c r="AR96" s="74">
        <v>3.1518588481118215</v>
      </c>
      <c r="AS96" s="74">
        <v>0.40261315812796489</v>
      </c>
      <c r="AT96" s="74">
        <v>12.186851880691075</v>
      </c>
      <c r="AU96" s="74">
        <v>2.3169334419197551</v>
      </c>
      <c r="AV96" s="74">
        <v>1.0277078431335689</v>
      </c>
    </row>
    <row r="97" spans="1:48" s="69" customFormat="1" ht="16.5" customHeight="1" x14ac:dyDescent="0.3">
      <c r="A97" s="69" t="s">
        <v>225</v>
      </c>
      <c r="B97" s="70">
        <v>210804</v>
      </c>
      <c r="C97" s="70" t="s">
        <v>227</v>
      </c>
      <c r="D97" s="71" t="s">
        <v>90</v>
      </c>
      <c r="E97" s="71" t="s">
        <v>91</v>
      </c>
      <c r="F97" s="71" t="s">
        <v>92</v>
      </c>
      <c r="G97" s="69" t="s">
        <v>177</v>
      </c>
      <c r="H97" s="72">
        <v>21.663412083982458</v>
      </c>
      <c r="I97" s="72">
        <v>13.465528770593885</v>
      </c>
      <c r="J97" s="73">
        <v>33496.256160366473</v>
      </c>
      <c r="K97" s="73">
        <v>12071.860024713536</v>
      </c>
      <c r="L97" s="73">
        <v>91698.833111833155</v>
      </c>
      <c r="M97" s="73">
        <v>300364.97902177868</v>
      </c>
      <c r="N97" s="73">
        <v>666.35468079861869</v>
      </c>
      <c r="O97" s="73">
        <v>10635.847653099167</v>
      </c>
      <c r="P97" s="73">
        <v>38024.689649013024</v>
      </c>
      <c r="Q97" s="74">
        <v>10.039407808673165</v>
      </c>
      <c r="R97" s="73">
        <v>3999.2732018842134</v>
      </c>
      <c r="S97" s="72">
        <v>96.015018395399892</v>
      </c>
      <c r="T97" s="73">
        <v>585.27735955414653</v>
      </c>
      <c r="U97" s="73">
        <v>34278.695978421121</v>
      </c>
      <c r="V97" s="72">
        <v>3.6708304526337274</v>
      </c>
      <c r="W97" s="72">
        <v>30.273337154472184</v>
      </c>
      <c r="X97" s="72">
        <v>477.56744191839329</v>
      </c>
      <c r="Y97" s="72">
        <v>11.099559816930482</v>
      </c>
      <c r="Z97" s="73">
        <v>118.63816135191912</v>
      </c>
      <c r="AA97" s="72">
        <v>6.8484750511200234</v>
      </c>
      <c r="AB97" s="74">
        <v>1.5351142158391593</v>
      </c>
      <c r="AC97" s="73">
        <v>295.99513170765573</v>
      </c>
      <c r="AD97" s="72">
        <v>11.871116260462317</v>
      </c>
      <c r="AE97" s="72">
        <v>25.481018539187271</v>
      </c>
      <c r="AF97" s="74">
        <v>3.1186035087039583</v>
      </c>
      <c r="AG97" s="74">
        <v>12.350268192471454</v>
      </c>
      <c r="AH97" s="74">
        <v>2.7475688570643317</v>
      </c>
      <c r="AI97" s="74">
        <v>0.92573585272031211</v>
      </c>
      <c r="AJ97" s="74">
        <v>2.5023118550025814</v>
      </c>
      <c r="AK97" s="74">
        <v>0.37551942628427221</v>
      </c>
      <c r="AL97" s="74">
        <v>2.0103871805724447</v>
      </c>
      <c r="AM97" s="74">
        <v>0.38629108618991281</v>
      </c>
      <c r="AN97" s="74">
        <v>1.2321957778870569</v>
      </c>
      <c r="AO97" s="74">
        <v>0.15546685452227443</v>
      </c>
      <c r="AP97" s="74">
        <v>1.1533190688548625</v>
      </c>
      <c r="AQ97" s="74">
        <v>0.16553930753099538</v>
      </c>
      <c r="AR97" s="74">
        <v>3.0955093980689536</v>
      </c>
      <c r="AS97" s="74">
        <v>0.38662175002101212</v>
      </c>
      <c r="AT97" s="74">
        <v>11.881687278454635</v>
      </c>
      <c r="AU97" s="74">
        <v>2.2906874737295553</v>
      </c>
      <c r="AV97" s="74">
        <v>1.0821068936813656</v>
      </c>
    </row>
    <row r="98" spans="1:48" s="69" customFormat="1" ht="16.5" customHeight="1" x14ac:dyDescent="0.3">
      <c r="A98" s="69" t="s">
        <v>225</v>
      </c>
      <c r="B98" s="70">
        <v>210804</v>
      </c>
      <c r="C98" s="70" t="s">
        <v>228</v>
      </c>
      <c r="D98" s="71" t="s">
        <v>90</v>
      </c>
      <c r="E98" s="71" t="s">
        <v>91</v>
      </c>
      <c r="F98" s="71" t="s">
        <v>92</v>
      </c>
      <c r="G98" s="69" t="s">
        <v>177</v>
      </c>
      <c r="H98" s="72">
        <v>20.748491564318609</v>
      </c>
      <c r="I98" s="72">
        <v>12.590505883861203</v>
      </c>
      <c r="J98" s="73">
        <v>33401.661290105287</v>
      </c>
      <c r="K98" s="73">
        <v>12058.496901547902</v>
      </c>
      <c r="L98" s="73">
        <v>93062.915513627551</v>
      </c>
      <c r="M98" s="73">
        <v>299811.83618049929</v>
      </c>
      <c r="N98" s="73">
        <v>675.29389400302387</v>
      </c>
      <c r="O98" s="73">
        <v>10655.780229324813</v>
      </c>
      <c r="P98" s="73">
        <v>36861.529353541817</v>
      </c>
      <c r="Q98" s="74">
        <v>10.396370077121968</v>
      </c>
      <c r="R98" s="73">
        <v>4073.9630781458632</v>
      </c>
      <c r="S98" s="72">
        <v>94.959037288017555</v>
      </c>
      <c r="T98" s="73">
        <v>587.97335153652011</v>
      </c>
      <c r="U98" s="73">
        <v>34442.11799941038</v>
      </c>
      <c r="V98" s="72">
        <v>3.4196559308492649</v>
      </c>
      <c r="W98" s="72">
        <v>30.035690410467083</v>
      </c>
      <c r="X98" s="72">
        <v>486.84320552118351</v>
      </c>
      <c r="Y98" s="72">
        <v>11.3319324773168</v>
      </c>
      <c r="Z98" s="73">
        <v>118.94577379268098</v>
      </c>
      <c r="AA98" s="72">
        <v>6.7976098517576364</v>
      </c>
      <c r="AB98" s="74">
        <v>1.5425592277207523</v>
      </c>
      <c r="AC98" s="73">
        <v>301.83351347313203</v>
      </c>
      <c r="AD98" s="72">
        <v>11.877484017784253</v>
      </c>
      <c r="AE98" s="72">
        <v>25.171045951742705</v>
      </c>
      <c r="AF98" s="74">
        <v>3.0250246708595667</v>
      </c>
      <c r="AG98" s="74">
        <v>13.210500603534582</v>
      </c>
      <c r="AH98" s="74">
        <v>2.5686798095834495</v>
      </c>
      <c r="AI98" s="74">
        <v>0.99044444206376658</v>
      </c>
      <c r="AJ98" s="74">
        <v>2.6831294970485198</v>
      </c>
      <c r="AK98" s="74">
        <v>0.36463583103249725</v>
      </c>
      <c r="AL98" s="74">
        <v>2.0542560151822502</v>
      </c>
      <c r="AM98" s="74">
        <v>0.43591279551455658</v>
      </c>
      <c r="AN98" s="74">
        <v>1.1796162698450061</v>
      </c>
      <c r="AO98" s="74">
        <v>0.16314282921054804</v>
      </c>
      <c r="AP98" s="74">
        <v>1.1554356779599273</v>
      </c>
      <c r="AQ98" s="74">
        <v>0.1608670379470932</v>
      </c>
      <c r="AR98" s="74">
        <v>3.0046818950537331</v>
      </c>
      <c r="AS98" s="74">
        <v>0.41587014437873937</v>
      </c>
      <c r="AT98" s="74">
        <v>11.934027739715042</v>
      </c>
      <c r="AU98" s="74">
        <v>2.3768178049442539</v>
      </c>
      <c r="AV98" s="74">
        <v>0.98959543613184597</v>
      </c>
    </row>
    <row r="99" spans="1:48" s="69" customFormat="1" ht="16.5" customHeight="1" x14ac:dyDescent="0.3">
      <c r="A99" s="69" t="s">
        <v>225</v>
      </c>
      <c r="B99" s="70">
        <v>210810</v>
      </c>
      <c r="C99" s="70" t="s">
        <v>229</v>
      </c>
      <c r="D99" s="71" t="s">
        <v>90</v>
      </c>
      <c r="E99" s="71" t="s">
        <v>91</v>
      </c>
      <c r="F99" s="71" t="s">
        <v>92</v>
      </c>
      <c r="G99" s="69" t="s">
        <v>177</v>
      </c>
      <c r="H99" s="72">
        <v>20.622453880927814</v>
      </c>
      <c r="I99" s="72">
        <v>10.979820733791312</v>
      </c>
      <c r="J99" s="73">
        <v>34855.925528472479</v>
      </c>
      <c r="K99" s="73">
        <v>12805.391532345795</v>
      </c>
      <c r="L99" s="73">
        <v>89743.144749121479</v>
      </c>
      <c r="M99" s="73">
        <v>300454.72756654822</v>
      </c>
      <c r="N99" s="73">
        <v>751.36197536038935</v>
      </c>
      <c r="O99" s="73">
        <v>10693.527194812148</v>
      </c>
      <c r="P99" s="73">
        <v>37456.588896584479</v>
      </c>
      <c r="Q99" s="74">
        <v>9.9898502604998036</v>
      </c>
      <c r="R99" s="73">
        <v>4013.7818052382263</v>
      </c>
      <c r="S99" s="72">
        <v>98.603914166453052</v>
      </c>
      <c r="T99" s="73">
        <v>607.40659054030982</v>
      </c>
      <c r="U99" s="73">
        <v>35003.509826187867</v>
      </c>
      <c r="V99" s="72">
        <v>3.7161527221971205</v>
      </c>
      <c r="W99" s="72">
        <v>31.122161301357778</v>
      </c>
      <c r="X99" s="72">
        <v>474.95288627756821</v>
      </c>
      <c r="Y99" s="72">
        <v>11.437420996344116</v>
      </c>
      <c r="Z99" s="73">
        <v>115.76205450278552</v>
      </c>
      <c r="AA99" s="72">
        <v>6.8040750516686419</v>
      </c>
      <c r="AB99" s="74">
        <v>1.5608194875186348</v>
      </c>
      <c r="AC99" s="73">
        <v>293.56240253661957</v>
      </c>
      <c r="AD99" s="72">
        <v>11.640519061475043</v>
      </c>
      <c r="AE99" s="72">
        <v>25.115847140000344</v>
      </c>
      <c r="AF99" s="74">
        <v>3.0293673878767766</v>
      </c>
      <c r="AG99" s="74">
        <v>12.520389993726681</v>
      </c>
      <c r="AH99" s="74">
        <v>2.5885904844516983</v>
      </c>
      <c r="AI99" s="74">
        <v>0.97416369195670383</v>
      </c>
      <c r="AJ99" s="74">
        <v>2.5307036557698246</v>
      </c>
      <c r="AK99" s="74">
        <v>0.32961112539526127</v>
      </c>
      <c r="AL99" s="74">
        <v>2.1016273281897568</v>
      </c>
      <c r="AM99" s="74">
        <v>0.40870185719203128</v>
      </c>
      <c r="AN99" s="74">
        <v>1.10290886606876</v>
      </c>
      <c r="AO99" s="74">
        <v>0.16745323507974977</v>
      </c>
      <c r="AP99" s="74">
        <v>1.156543429804431</v>
      </c>
      <c r="AQ99" s="74">
        <v>0.16835103511455909</v>
      </c>
      <c r="AR99" s="74">
        <v>3.0269984709486359</v>
      </c>
      <c r="AS99" s="74">
        <v>0.43283702535706342</v>
      </c>
      <c r="AT99" s="74">
        <v>12.37575824845114</v>
      </c>
      <c r="AU99" s="74">
        <v>2.1249617589032588</v>
      </c>
      <c r="AV99" s="74">
        <v>0.98867336237117076</v>
      </c>
    </row>
    <row r="100" spans="1:48" s="69" customFormat="1" ht="16.5" customHeight="1" x14ac:dyDescent="0.3">
      <c r="A100" s="69" t="s">
        <v>225</v>
      </c>
      <c r="B100" s="70">
        <v>210810</v>
      </c>
      <c r="C100" s="70" t="s">
        <v>230</v>
      </c>
      <c r="D100" s="71" t="s">
        <v>90</v>
      </c>
      <c r="E100" s="71" t="s">
        <v>91</v>
      </c>
      <c r="F100" s="71" t="s">
        <v>92</v>
      </c>
      <c r="G100" s="69" t="s">
        <v>177</v>
      </c>
      <c r="H100" s="72">
        <v>20.845958294715032</v>
      </c>
      <c r="I100" s="72">
        <v>11.261331579318723</v>
      </c>
      <c r="J100" s="73">
        <v>34394.863018059572</v>
      </c>
      <c r="K100" s="73">
        <v>12650.127533897468</v>
      </c>
      <c r="L100" s="73">
        <v>89734.250684655111</v>
      </c>
      <c r="M100" s="73">
        <v>300784.89018221607</v>
      </c>
      <c r="N100" s="73">
        <v>730.59526010435479</v>
      </c>
      <c r="O100" s="73">
        <v>10569.762899443633</v>
      </c>
      <c r="P100" s="73">
        <v>37616.053126103718</v>
      </c>
      <c r="Q100" s="74">
        <v>10.37423164214616</v>
      </c>
      <c r="R100" s="73">
        <v>4024.8878269394258</v>
      </c>
      <c r="S100" s="72">
        <v>97.106563518167107</v>
      </c>
      <c r="T100" s="73">
        <v>601.41719277370771</v>
      </c>
      <c r="U100" s="73">
        <v>35121.866345791459</v>
      </c>
      <c r="V100" s="72">
        <v>3.257310825415908</v>
      </c>
      <c r="W100" s="72">
        <v>30.922135666768991</v>
      </c>
      <c r="X100" s="72">
        <v>467.94173460311185</v>
      </c>
      <c r="Y100" s="72">
        <v>11.13438978625117</v>
      </c>
      <c r="Z100" s="73">
        <v>113.85974016635492</v>
      </c>
      <c r="AA100" s="72">
        <v>6.7128865891440839</v>
      </c>
      <c r="AB100" s="74">
        <v>1.621856974403832</v>
      </c>
      <c r="AC100" s="73">
        <v>294.17273695812332</v>
      </c>
      <c r="AD100" s="72">
        <v>11.691889149739886</v>
      </c>
      <c r="AE100" s="72">
        <v>24.484548933956514</v>
      </c>
      <c r="AF100" s="74">
        <v>2.8686310280781102</v>
      </c>
      <c r="AG100" s="74">
        <v>12.258124790756883</v>
      </c>
      <c r="AH100" s="74">
        <v>2.5932757701376579</v>
      </c>
      <c r="AI100" s="74">
        <v>0.87207795838905033</v>
      </c>
      <c r="AJ100" s="74">
        <v>2.4422271185322315</v>
      </c>
      <c r="AK100" s="74">
        <v>0.3656703595544068</v>
      </c>
      <c r="AL100" s="74">
        <v>2.1776281004301978</v>
      </c>
      <c r="AM100" s="74">
        <v>0.40926564809524429</v>
      </c>
      <c r="AN100" s="74">
        <v>1.1192360068487968</v>
      </c>
      <c r="AO100" s="74">
        <v>0.15680833832469115</v>
      </c>
      <c r="AP100" s="74">
        <v>1.1873824246750011</v>
      </c>
      <c r="AQ100" s="74">
        <v>0.14885399225651449</v>
      </c>
      <c r="AR100" s="74">
        <v>2.943099005050033</v>
      </c>
      <c r="AS100" s="74">
        <v>0.43827980431271785</v>
      </c>
      <c r="AT100" s="74">
        <v>11.961939158851418</v>
      </c>
      <c r="AU100" s="74">
        <v>2.130906090889586</v>
      </c>
      <c r="AV100" s="74">
        <v>1.0508770813153641</v>
      </c>
    </row>
    <row r="101" spans="1:48" s="69" customFormat="1" ht="16.5" customHeight="1" x14ac:dyDescent="0.3">
      <c r="A101" s="69" t="s">
        <v>225</v>
      </c>
      <c r="B101" s="70">
        <v>210810</v>
      </c>
      <c r="C101" s="70" t="s">
        <v>227</v>
      </c>
      <c r="D101" s="71" t="s">
        <v>90</v>
      </c>
      <c r="E101" s="71" t="s">
        <v>91</v>
      </c>
      <c r="F101" s="71" t="s">
        <v>92</v>
      </c>
      <c r="G101" s="69" t="s">
        <v>177</v>
      </c>
      <c r="H101" s="72">
        <v>20.472133557329968</v>
      </c>
      <c r="I101" s="72">
        <v>11.441261459835722</v>
      </c>
      <c r="J101" s="73">
        <v>33741.57005905937</v>
      </c>
      <c r="K101" s="73">
        <v>12584.603023505457</v>
      </c>
      <c r="L101" s="73">
        <v>91570.996566401693</v>
      </c>
      <c r="M101" s="73">
        <v>300059.78994888644</v>
      </c>
      <c r="N101" s="73">
        <v>818.30744207866121</v>
      </c>
      <c r="O101" s="73">
        <v>10571.355762951762</v>
      </c>
      <c r="P101" s="73">
        <v>37130.680179004652</v>
      </c>
      <c r="Q101" s="74">
        <v>9.571588617170697</v>
      </c>
      <c r="R101" s="73">
        <v>4172.0540415092801</v>
      </c>
      <c r="S101" s="72">
        <v>93.283455747951805</v>
      </c>
      <c r="T101" s="73">
        <v>595.63731092722344</v>
      </c>
      <c r="U101" s="73">
        <v>34583.848542338557</v>
      </c>
      <c r="V101" s="72">
        <v>3.2012155511397031</v>
      </c>
      <c r="W101" s="72">
        <v>29.858151558512922</v>
      </c>
      <c r="X101" s="72">
        <v>471.67774846151821</v>
      </c>
      <c r="Y101" s="72">
        <v>10.985062288080702</v>
      </c>
      <c r="Z101" s="73">
        <v>114.41290443809181</v>
      </c>
      <c r="AA101" s="72">
        <v>6.7276501063570739</v>
      </c>
      <c r="AB101" s="74">
        <v>1.5291282731402118</v>
      </c>
      <c r="AC101" s="73">
        <v>295.33282420951161</v>
      </c>
      <c r="AD101" s="72">
        <v>11.630656422233125</v>
      </c>
      <c r="AE101" s="72">
        <v>24.587675239575955</v>
      </c>
      <c r="AF101" s="74">
        <v>2.9786337519775503</v>
      </c>
      <c r="AG101" s="74">
        <v>12.543324703664146</v>
      </c>
      <c r="AH101" s="74">
        <v>2.5319700331148725</v>
      </c>
      <c r="AI101" s="74">
        <v>0.93453214556445696</v>
      </c>
      <c r="AJ101" s="74">
        <v>2.4018015530336538</v>
      </c>
      <c r="AK101" s="74">
        <v>0.35290075152545286</v>
      </c>
      <c r="AL101" s="74">
        <v>2.0506169069654807</v>
      </c>
      <c r="AM101" s="74">
        <v>0.40410576120159386</v>
      </c>
      <c r="AN101" s="74">
        <v>1.0784591066163756</v>
      </c>
      <c r="AO101" s="74">
        <v>0.16463877363013527</v>
      </c>
      <c r="AP101" s="74">
        <v>1.0578991807738278</v>
      </c>
      <c r="AQ101" s="74">
        <v>0.15206823623152543</v>
      </c>
      <c r="AR101" s="74">
        <v>2.9489642359761334</v>
      </c>
      <c r="AS101" s="74">
        <v>0.41667732480182218</v>
      </c>
      <c r="AT101" s="74">
        <v>12.024514558153067</v>
      </c>
      <c r="AU101" s="74">
        <v>2.1455347293411551</v>
      </c>
      <c r="AV101" s="74">
        <v>1.0448572407718097</v>
      </c>
    </row>
    <row r="102" spans="1:48" s="69" customFormat="1" ht="16.5" customHeight="1" x14ac:dyDescent="0.3">
      <c r="A102" s="69" t="s">
        <v>225</v>
      </c>
      <c r="B102" s="70">
        <v>210810</v>
      </c>
      <c r="C102" s="70" t="s">
        <v>228</v>
      </c>
      <c r="D102" s="71" t="s">
        <v>90</v>
      </c>
      <c r="E102" s="71" t="s">
        <v>91</v>
      </c>
      <c r="F102" s="71" t="s">
        <v>92</v>
      </c>
      <c r="G102" s="69" t="s">
        <v>177</v>
      </c>
      <c r="H102" s="72">
        <v>21.379912474071549</v>
      </c>
      <c r="I102" s="72">
        <v>11.394526351724009</v>
      </c>
      <c r="J102" s="73">
        <v>33265.421458933059</v>
      </c>
      <c r="K102" s="73">
        <v>12353.485177916045</v>
      </c>
      <c r="L102" s="73">
        <v>89783.321419831249</v>
      </c>
      <c r="M102" s="73">
        <v>303710.89064431167</v>
      </c>
      <c r="N102" s="73">
        <v>821.45750712137601</v>
      </c>
      <c r="O102" s="73">
        <v>10477.810546876051</v>
      </c>
      <c r="P102" s="73">
        <v>35795.608572780293</v>
      </c>
      <c r="Q102" s="74">
        <v>9.5522260937565679</v>
      </c>
      <c r="R102" s="73">
        <v>3988.0416278688613</v>
      </c>
      <c r="S102" s="72">
        <v>92.413935682659869</v>
      </c>
      <c r="T102" s="73">
        <v>577.27547793320457</v>
      </c>
      <c r="U102" s="73">
        <v>33726.586051015693</v>
      </c>
      <c r="V102" s="72">
        <v>3.04518220651306</v>
      </c>
      <c r="W102" s="72">
        <v>29.69979602211561</v>
      </c>
      <c r="X102" s="72">
        <v>456.26876504510074</v>
      </c>
      <c r="Y102" s="72">
        <v>10.821962476036374</v>
      </c>
      <c r="Z102" s="73">
        <v>112.29808936443558</v>
      </c>
      <c r="AA102" s="72">
        <v>6.629592332338877</v>
      </c>
      <c r="AB102" s="74">
        <v>1.5928945002662989</v>
      </c>
      <c r="AC102" s="73">
        <v>286.21347246447374</v>
      </c>
      <c r="AD102" s="72">
        <v>11.651897472094666</v>
      </c>
      <c r="AE102" s="72">
        <v>24.288441581930385</v>
      </c>
      <c r="AF102" s="74">
        <v>3.0260953018752845</v>
      </c>
      <c r="AG102" s="74">
        <v>11.941968599173624</v>
      </c>
      <c r="AH102" s="74">
        <v>2.6567740455315336</v>
      </c>
      <c r="AI102" s="74">
        <v>0.86208813498513415</v>
      </c>
      <c r="AJ102" s="74">
        <v>2.5465259947306347</v>
      </c>
      <c r="AK102" s="74">
        <v>0.36453501508841968</v>
      </c>
      <c r="AL102" s="74">
        <v>1.9220927081940551</v>
      </c>
      <c r="AM102" s="74">
        <v>0.39906343377149384</v>
      </c>
      <c r="AN102" s="74">
        <v>1.1721351903762738</v>
      </c>
      <c r="AO102" s="74">
        <v>0.17091757114274878</v>
      </c>
      <c r="AP102" s="74">
        <v>1.03393651658812</v>
      </c>
      <c r="AQ102" s="74">
        <v>0.15514465502054373</v>
      </c>
      <c r="AR102" s="74">
        <v>2.9174279209821723</v>
      </c>
      <c r="AS102" s="74">
        <v>0.43788887984892194</v>
      </c>
      <c r="AT102" s="74">
        <v>11.947265287249207</v>
      </c>
      <c r="AU102" s="74">
        <v>2.1369289817097683</v>
      </c>
      <c r="AV102" s="74">
        <v>1.0020675669376937</v>
      </c>
    </row>
    <row r="103" spans="1:48" s="69" customFormat="1" ht="16.5" customHeight="1" x14ac:dyDescent="0.3">
      <c r="A103" s="69" t="s">
        <v>225</v>
      </c>
      <c r="B103" s="70">
        <v>210810</v>
      </c>
      <c r="C103" s="70" t="s">
        <v>231</v>
      </c>
      <c r="D103" s="71" t="s">
        <v>90</v>
      </c>
      <c r="E103" s="71" t="s">
        <v>91</v>
      </c>
      <c r="F103" s="71" t="s">
        <v>92</v>
      </c>
      <c r="G103" s="69" t="s">
        <v>177</v>
      </c>
      <c r="H103" s="72">
        <v>21.84904967099525</v>
      </c>
      <c r="I103" s="72">
        <v>12.761559991864129</v>
      </c>
      <c r="J103" s="73">
        <v>33709.469103393574</v>
      </c>
      <c r="K103" s="73">
        <v>12697.668095235951</v>
      </c>
      <c r="L103" s="73">
        <v>91944.657179627931</v>
      </c>
      <c r="M103" s="73">
        <v>299569.75457820692</v>
      </c>
      <c r="N103" s="73">
        <v>763.81438218149128</v>
      </c>
      <c r="O103" s="73">
        <v>10525.471633033832</v>
      </c>
      <c r="P103" s="73">
        <v>37042.048257460905</v>
      </c>
      <c r="Q103" s="74">
        <v>10.23889715526324</v>
      </c>
      <c r="R103" s="73">
        <v>4077.0913829858018</v>
      </c>
      <c r="S103" s="72">
        <v>94.925226389709465</v>
      </c>
      <c r="T103" s="73">
        <v>599.60597049540524</v>
      </c>
      <c r="U103" s="73">
        <v>35093.149678444206</v>
      </c>
      <c r="V103" s="72">
        <v>3.1383833784516608</v>
      </c>
      <c r="W103" s="72">
        <v>30.27333224491959</v>
      </c>
      <c r="X103" s="72">
        <v>482.1738616104725</v>
      </c>
      <c r="Y103" s="72">
        <v>11.318412335515381</v>
      </c>
      <c r="Z103" s="73">
        <v>117.33897234294096</v>
      </c>
      <c r="AA103" s="72">
        <v>6.9704635570988769</v>
      </c>
      <c r="AB103" s="74">
        <v>1.6871072075542144</v>
      </c>
      <c r="AC103" s="73">
        <v>298.31516391959275</v>
      </c>
      <c r="AD103" s="72">
        <v>11.968759694217967</v>
      </c>
      <c r="AE103" s="72">
        <v>24.928532979045446</v>
      </c>
      <c r="AF103" s="74">
        <v>2.9631553447728241</v>
      </c>
      <c r="AG103" s="74">
        <v>12.82420234213412</v>
      </c>
      <c r="AH103" s="74">
        <v>3.0109391889020571</v>
      </c>
      <c r="AI103" s="74">
        <v>0.94940411135083635</v>
      </c>
      <c r="AJ103" s="74">
        <v>2.4017814841815266</v>
      </c>
      <c r="AK103" s="74">
        <v>0.39468586890303414</v>
      </c>
      <c r="AL103" s="74">
        <v>2.113774049799459</v>
      </c>
      <c r="AM103" s="74">
        <v>0.40145584965543268</v>
      </c>
      <c r="AN103" s="74">
        <v>1.1052020842333978</v>
      </c>
      <c r="AO103" s="74">
        <v>0.16982520788904867</v>
      </c>
      <c r="AP103" s="74">
        <v>1.1612283887524579</v>
      </c>
      <c r="AQ103" s="74">
        <v>0.15349859839585095</v>
      </c>
      <c r="AR103" s="74">
        <v>3.0303146245356851</v>
      </c>
      <c r="AS103" s="74">
        <v>0.38506881781611391</v>
      </c>
      <c r="AT103" s="74">
        <v>12.145035026284214</v>
      </c>
      <c r="AU103" s="74">
        <v>2.330274124703358</v>
      </c>
      <c r="AV103" s="74">
        <v>1.0655653941606473</v>
      </c>
    </row>
    <row r="104" spans="1:48" s="69" customFormat="1" ht="16.5" customHeight="1" x14ac:dyDescent="0.3">
      <c r="A104" s="69" t="s">
        <v>225</v>
      </c>
      <c r="B104" s="70">
        <v>210810</v>
      </c>
      <c r="C104" s="70" t="s">
        <v>232</v>
      </c>
      <c r="D104" s="71" t="s">
        <v>90</v>
      </c>
      <c r="E104" s="71" t="s">
        <v>91</v>
      </c>
      <c r="F104" s="71" t="s">
        <v>92</v>
      </c>
      <c r="G104" s="69" t="s">
        <v>177</v>
      </c>
      <c r="H104" s="72">
        <v>21.108315136151763</v>
      </c>
      <c r="I104" s="72">
        <v>12.613472922523789</v>
      </c>
      <c r="J104" s="73">
        <v>33532.377413865623</v>
      </c>
      <c r="K104" s="73">
        <v>12430.222380670401</v>
      </c>
      <c r="L104" s="73">
        <v>92026.029503129888</v>
      </c>
      <c r="M104" s="73">
        <v>300579.10511953098</v>
      </c>
      <c r="N104" s="73">
        <v>774.21837235124542</v>
      </c>
      <c r="O104" s="73">
        <v>10377.147165690209</v>
      </c>
      <c r="P104" s="73">
        <v>36560.128974250481</v>
      </c>
      <c r="Q104" s="74">
        <v>10.815849250305346</v>
      </c>
      <c r="R104" s="73">
        <v>4052.9907611277977</v>
      </c>
      <c r="S104" s="72">
        <v>94.95535378634618</v>
      </c>
      <c r="T104" s="73">
        <v>599.69875454024827</v>
      </c>
      <c r="U104" s="73">
        <v>34501.26254445238</v>
      </c>
      <c r="V104" s="72">
        <v>3.3939656176967925</v>
      </c>
      <c r="W104" s="72">
        <v>30.323162890767449</v>
      </c>
      <c r="X104" s="72">
        <v>485.15340809400095</v>
      </c>
      <c r="Y104" s="72">
        <v>11.564845093038613</v>
      </c>
      <c r="Z104" s="73">
        <v>120.33908015655813</v>
      </c>
      <c r="AA104" s="72">
        <v>6.6685933385669038</v>
      </c>
      <c r="AB104" s="74">
        <v>1.5914747318771194</v>
      </c>
      <c r="AC104" s="73">
        <v>302.0171647782912</v>
      </c>
      <c r="AD104" s="72">
        <v>11.994918336342879</v>
      </c>
      <c r="AE104" s="72">
        <v>25.43843195902754</v>
      </c>
      <c r="AF104" s="74">
        <v>3.0437904681042651</v>
      </c>
      <c r="AG104" s="74">
        <v>13.0699624180311</v>
      </c>
      <c r="AH104" s="74">
        <v>2.7343808609454179</v>
      </c>
      <c r="AI104" s="74">
        <v>0.92038565188363486</v>
      </c>
      <c r="AJ104" s="74">
        <v>2.6826583958270112</v>
      </c>
      <c r="AK104" s="74">
        <v>0.37354266585658902</v>
      </c>
      <c r="AL104" s="74">
        <v>2.1045583326417518</v>
      </c>
      <c r="AM104" s="74">
        <v>0.42174686741633427</v>
      </c>
      <c r="AN104" s="74">
        <v>1.2642010953918514</v>
      </c>
      <c r="AO104" s="74">
        <v>0.18187175652047916</v>
      </c>
      <c r="AP104" s="74">
        <v>1.1776262231573846</v>
      </c>
      <c r="AQ104" s="74">
        <v>0.16553046099103583</v>
      </c>
      <c r="AR104" s="74">
        <v>3.1433038497660877</v>
      </c>
      <c r="AS104" s="74">
        <v>0.41066833472043246</v>
      </c>
      <c r="AT104" s="74">
        <v>12.248949010716762</v>
      </c>
      <c r="AU104" s="74">
        <v>2.2473000332758506</v>
      </c>
      <c r="AV104" s="74">
        <v>1.0211730179809817</v>
      </c>
    </row>
    <row r="105" spans="1:48" s="69" customFormat="1" ht="16.5" customHeight="1" x14ac:dyDescent="0.3">
      <c r="A105" s="69" t="s">
        <v>225</v>
      </c>
      <c r="B105" s="70">
        <v>210810</v>
      </c>
      <c r="C105" s="70" t="s">
        <v>233</v>
      </c>
      <c r="D105" s="71" t="s">
        <v>90</v>
      </c>
      <c r="E105" s="71" t="s">
        <v>91</v>
      </c>
      <c r="F105" s="71" t="s">
        <v>92</v>
      </c>
      <c r="G105" s="69" t="s">
        <v>177</v>
      </c>
      <c r="H105" s="72">
        <v>20.889947631849552</v>
      </c>
      <c r="I105" s="72">
        <v>10.978605871368066</v>
      </c>
      <c r="J105" s="73">
        <v>34172.233670977002</v>
      </c>
      <c r="K105" s="73">
        <v>12957.194833531968</v>
      </c>
      <c r="L105" s="73">
        <v>92639.305413655064</v>
      </c>
      <c r="M105" s="73">
        <v>298184.44044829271</v>
      </c>
      <c r="N105" s="73">
        <v>745.15455266020717</v>
      </c>
      <c r="O105" s="73">
        <v>10498.271101388016</v>
      </c>
      <c r="P105" s="73">
        <v>37445.536388590524</v>
      </c>
      <c r="Q105" s="74">
        <v>10.070703312681214</v>
      </c>
      <c r="R105" s="73">
        <v>4093.4015322550158</v>
      </c>
      <c r="S105" s="72">
        <v>99.640554945444933</v>
      </c>
      <c r="T105" s="73">
        <v>599.83059436982057</v>
      </c>
      <c r="U105" s="73">
        <v>35155.349181037396</v>
      </c>
      <c r="V105" s="72">
        <v>3.5644081581873421</v>
      </c>
      <c r="W105" s="72">
        <v>30.217291765918848</v>
      </c>
      <c r="X105" s="72">
        <v>483.56318603306011</v>
      </c>
      <c r="Y105" s="72">
        <v>11.690510594107216</v>
      </c>
      <c r="Z105" s="73">
        <v>119.94869291331608</v>
      </c>
      <c r="AA105" s="72">
        <v>6.9005621807953741</v>
      </c>
      <c r="AB105" s="74">
        <v>1.6069168413443407</v>
      </c>
      <c r="AC105" s="73">
        <v>304.64869635313778</v>
      </c>
      <c r="AD105" s="72">
        <v>12.036773417158644</v>
      </c>
      <c r="AE105" s="72">
        <v>25.63472172833491</v>
      </c>
      <c r="AF105" s="74">
        <v>3.1204900432959581</v>
      </c>
      <c r="AG105" s="74">
        <v>12.80626568499221</v>
      </c>
      <c r="AH105" s="74">
        <v>2.7137274860284681</v>
      </c>
      <c r="AI105" s="74">
        <v>0.90114250065088752</v>
      </c>
      <c r="AJ105" s="74">
        <v>2.5619989853846348</v>
      </c>
      <c r="AK105" s="74">
        <v>0.3887311790325656</v>
      </c>
      <c r="AL105" s="74">
        <v>2.2233156672766961</v>
      </c>
      <c r="AM105" s="74">
        <v>0.43571344058461514</v>
      </c>
      <c r="AN105" s="74">
        <v>1.2898474870612513</v>
      </c>
      <c r="AO105" s="74">
        <v>0.17819359891036235</v>
      </c>
      <c r="AP105" s="74">
        <v>1.2964807703302264</v>
      </c>
      <c r="AQ105" s="74">
        <v>0.17056581189274481</v>
      </c>
      <c r="AR105" s="74">
        <v>3.1492943106183882</v>
      </c>
      <c r="AS105" s="74">
        <v>0.40235683639842884</v>
      </c>
      <c r="AT105" s="74">
        <v>12.544529761581328</v>
      </c>
      <c r="AU105" s="74">
        <v>2.2774812819768351</v>
      </c>
      <c r="AV105" s="74">
        <v>1.0715820717930387</v>
      </c>
    </row>
    <row r="106" spans="1:48" s="49" customFormat="1" ht="16.5" customHeight="1" x14ac:dyDescent="0.3">
      <c r="A106" s="49" t="s">
        <v>225</v>
      </c>
      <c r="B106" s="47">
        <v>210810</v>
      </c>
      <c r="C106" s="47" t="s">
        <v>234</v>
      </c>
      <c r="D106" s="48" t="s">
        <v>90</v>
      </c>
      <c r="E106" s="48" t="s">
        <v>91</v>
      </c>
      <c r="F106" s="48" t="s">
        <v>92</v>
      </c>
      <c r="G106" s="49" t="s">
        <v>177</v>
      </c>
      <c r="H106" s="51">
        <v>21.316365778572717</v>
      </c>
      <c r="I106" s="51">
        <v>12.267243527314061</v>
      </c>
      <c r="J106" s="52">
        <v>34275.86461662424</v>
      </c>
      <c r="K106" s="52">
        <v>12737.211134417386</v>
      </c>
      <c r="L106" s="52">
        <v>91300.883175217066</v>
      </c>
      <c r="M106" s="52">
        <v>299862.91175996512</v>
      </c>
      <c r="N106" s="52">
        <v>775.09158895382245</v>
      </c>
      <c r="O106" s="52">
        <v>10556.777717774397</v>
      </c>
      <c r="P106" s="52">
        <v>36730.613157497253</v>
      </c>
      <c r="Q106" s="50">
        <v>10.160961338838501</v>
      </c>
      <c r="R106" s="52">
        <v>4053.0386472820155</v>
      </c>
      <c r="S106" s="51">
        <v>98.882788391769367</v>
      </c>
      <c r="T106" s="52">
        <v>597.82592511683981</v>
      </c>
      <c r="U106" s="52">
        <v>35229.186542559342</v>
      </c>
      <c r="V106" s="51">
        <v>3.5931678274200771</v>
      </c>
      <c r="W106" s="51">
        <v>30.212605289931474</v>
      </c>
      <c r="X106" s="51">
        <v>483.52391049014147</v>
      </c>
      <c r="Y106" s="51">
        <v>11.452530201512396</v>
      </c>
      <c r="Z106" s="52">
        <v>117.01835270035011</v>
      </c>
      <c r="AA106" s="51">
        <v>6.8229435220534915</v>
      </c>
      <c r="AB106" s="50">
        <v>1.5750609750577838</v>
      </c>
      <c r="AC106" s="52">
        <v>296.42520155979503</v>
      </c>
      <c r="AD106" s="51">
        <v>11.810508906957109</v>
      </c>
      <c r="AE106" s="51">
        <v>24.90074224514834</v>
      </c>
      <c r="AF106" s="50">
        <v>3.0625807657519926</v>
      </c>
      <c r="AG106" s="50">
        <v>12.380921779827622</v>
      </c>
      <c r="AH106" s="50">
        <v>2.5156224027784484</v>
      </c>
      <c r="AI106" s="50">
        <v>0.9091357396628067</v>
      </c>
      <c r="AJ106" s="50">
        <v>2.4619384512820996</v>
      </c>
      <c r="AK106" s="50">
        <v>0.38105873066491153</v>
      </c>
      <c r="AL106" s="50">
        <v>2.0233268236656894</v>
      </c>
      <c r="AM106" s="50">
        <v>0.39575993499621276</v>
      </c>
      <c r="AN106" s="50">
        <v>1.1602941911379725</v>
      </c>
      <c r="AO106" s="50">
        <v>0.16382414528970435</v>
      </c>
      <c r="AP106" s="50">
        <v>1.1962614378059881</v>
      </c>
      <c r="AQ106" s="50">
        <v>0.15660542810236119</v>
      </c>
      <c r="AR106" s="50">
        <v>2.9298837728524059</v>
      </c>
      <c r="AS106" s="50">
        <v>0.40978326107279611</v>
      </c>
      <c r="AT106" s="50">
        <v>12.294637902150182</v>
      </c>
      <c r="AU106" s="50">
        <v>2.234224863588397</v>
      </c>
      <c r="AV106" s="50">
        <v>0.98776562876529039</v>
      </c>
    </row>
    <row r="107" spans="1:48" s="83" customFormat="1" ht="16.5" customHeight="1" x14ac:dyDescent="0.3">
      <c r="A107" s="83" t="s">
        <v>225</v>
      </c>
      <c r="B107" s="81" t="s">
        <v>240</v>
      </c>
      <c r="C107" s="81"/>
      <c r="D107" s="82"/>
      <c r="E107" s="82"/>
      <c r="F107" s="82"/>
      <c r="H107" s="84">
        <f t="shared" ref="H107:AV107" si="289">AVERAGE(H95:H106)</f>
        <v>20.993355858962644</v>
      </c>
      <c r="I107" s="84">
        <f t="shared" si="289"/>
        <v>11.859346060361533</v>
      </c>
      <c r="J107" s="85">
        <f t="shared" si="289"/>
        <v>33888.798445699787</v>
      </c>
      <c r="K107" s="85">
        <f t="shared" si="289"/>
        <v>12503.287360968532</v>
      </c>
      <c r="L107" s="85">
        <f t="shared" si="289"/>
        <v>91744.995209326909</v>
      </c>
      <c r="M107" s="85">
        <f t="shared" si="289"/>
        <v>299769.26493748074</v>
      </c>
      <c r="N107" s="85">
        <f t="shared" si="289"/>
        <v>743.10152421172518</v>
      </c>
      <c r="O107" s="85">
        <f t="shared" si="289"/>
        <v>10564.124190274273</v>
      </c>
      <c r="P107" s="85">
        <f t="shared" si="289"/>
        <v>37444.126904640019</v>
      </c>
      <c r="Q107" s="86">
        <f t="shared" si="289"/>
        <v>10.041204156784547</v>
      </c>
      <c r="R107" s="85">
        <f t="shared" si="289"/>
        <v>4086.52971041515</v>
      </c>
      <c r="S107" s="84">
        <f t="shared" si="289"/>
        <v>96.009418397679497</v>
      </c>
      <c r="T107" s="85">
        <f t="shared" si="289"/>
        <v>595.4673776568269</v>
      </c>
      <c r="U107" s="85">
        <f t="shared" si="289"/>
        <v>34672.665271082173</v>
      </c>
      <c r="V107" s="84">
        <f t="shared" si="289"/>
        <v>3.3592982291383398</v>
      </c>
      <c r="W107" s="84">
        <f t="shared" si="289"/>
        <v>30.322738307080613</v>
      </c>
      <c r="X107" s="84">
        <f t="shared" si="289"/>
        <v>480.62781104301899</v>
      </c>
      <c r="Y107" s="84">
        <f t="shared" si="289"/>
        <v>11.362591892629693</v>
      </c>
      <c r="Z107" s="85">
        <f t="shared" si="289"/>
        <v>117.77619682984022</v>
      </c>
      <c r="AA107" s="84">
        <f t="shared" si="289"/>
        <v>6.7964470398872701</v>
      </c>
      <c r="AB107" s="86">
        <f t="shared" si="289"/>
        <v>1.5893064251074269</v>
      </c>
      <c r="AC107" s="85">
        <f t="shared" si="289"/>
        <v>298.74023320881099</v>
      </c>
      <c r="AD107" s="84">
        <f t="shared" si="289"/>
        <v>11.877566735142745</v>
      </c>
      <c r="AE107" s="84">
        <f t="shared" si="289"/>
        <v>25.115208605745035</v>
      </c>
      <c r="AF107" s="86">
        <f t="shared" si="289"/>
        <v>3.0398054293411181</v>
      </c>
      <c r="AG107" s="86">
        <f t="shared" si="289"/>
        <v>12.675030105945217</v>
      </c>
      <c r="AH107" s="86">
        <f t="shared" si="289"/>
        <v>2.6859355998006804</v>
      </c>
      <c r="AI107" s="86">
        <f t="shared" si="289"/>
        <v>0.92851154323709162</v>
      </c>
      <c r="AJ107" s="86">
        <f t="shared" si="289"/>
        <v>2.5459521398021625</v>
      </c>
      <c r="AK107" s="86">
        <f t="shared" si="289"/>
        <v>0.37028139456697234</v>
      </c>
      <c r="AL107" s="86">
        <f t="shared" si="289"/>
        <v>2.0927589754830151</v>
      </c>
      <c r="AM107" s="86">
        <f t="shared" si="289"/>
        <v>0.41145120442180055</v>
      </c>
      <c r="AN107" s="86">
        <f t="shared" si="289"/>
        <v>1.1821371355306949</v>
      </c>
      <c r="AO107" s="86">
        <f t="shared" si="289"/>
        <v>0.16844111885916371</v>
      </c>
      <c r="AP107" s="86">
        <f t="shared" si="289"/>
        <v>1.1640332483236637</v>
      </c>
      <c r="AQ107" s="86">
        <f t="shared" si="289"/>
        <v>0.16415813019886233</v>
      </c>
      <c r="AR107" s="86">
        <f t="shared" si="289"/>
        <v>3.040624501296183</v>
      </c>
      <c r="AS107" s="86">
        <f t="shared" si="289"/>
        <v>0.41543074709994832</v>
      </c>
      <c r="AT107" s="86">
        <f t="shared" si="289"/>
        <v>12.178566852069748</v>
      </c>
      <c r="AU107" s="86">
        <f t="shared" si="289"/>
        <v>2.2610837817439151</v>
      </c>
      <c r="AV107" s="86">
        <f t="shared" si="289"/>
        <v>1.0288298303710235</v>
      </c>
    </row>
    <row r="108" spans="1:48" s="83" customFormat="1" ht="16.5" customHeight="1" x14ac:dyDescent="0.3">
      <c r="B108" s="81" t="s">
        <v>236</v>
      </c>
      <c r="C108" s="81"/>
      <c r="D108" s="82"/>
      <c r="E108" s="82"/>
      <c r="F108" s="82"/>
      <c r="H108" s="84">
        <f t="shared" ref="H108:AV108" si="290">2*STDEV(H95:H106)</f>
        <v>0.9621099387211639</v>
      </c>
      <c r="I108" s="84">
        <f t="shared" si="290"/>
        <v>1.7166907476521727</v>
      </c>
      <c r="J108" s="85">
        <f t="shared" si="290"/>
        <v>937.4280075440746</v>
      </c>
      <c r="K108" s="85">
        <f t="shared" si="290"/>
        <v>567.9030293814775</v>
      </c>
      <c r="L108" s="85">
        <f t="shared" si="290"/>
        <v>2866.7399153768574</v>
      </c>
      <c r="M108" s="85">
        <f t="shared" si="290"/>
        <v>3688.2921408169482</v>
      </c>
      <c r="N108" s="85">
        <f t="shared" si="290"/>
        <v>102.97131817819455</v>
      </c>
      <c r="O108" s="85">
        <f t="shared" si="290"/>
        <v>172.88210780250074</v>
      </c>
      <c r="P108" s="85">
        <f t="shared" si="290"/>
        <v>2153.695071516664</v>
      </c>
      <c r="Q108" s="86">
        <f t="shared" si="290"/>
        <v>0.81422000510644543</v>
      </c>
      <c r="R108" s="85">
        <f t="shared" si="290"/>
        <v>181.81295912792439</v>
      </c>
      <c r="S108" s="84">
        <f t="shared" si="290"/>
        <v>4.4062925358439191</v>
      </c>
      <c r="T108" s="85">
        <f t="shared" si="290"/>
        <v>16.379845985330892</v>
      </c>
      <c r="U108" s="85">
        <f t="shared" si="290"/>
        <v>906.21599165195539</v>
      </c>
      <c r="V108" s="84">
        <f t="shared" si="290"/>
        <v>0.49189062766725095</v>
      </c>
      <c r="W108" s="84">
        <f t="shared" si="290"/>
        <v>0.80745420557168135</v>
      </c>
      <c r="X108" s="84">
        <f t="shared" si="290"/>
        <v>24.428193801635064</v>
      </c>
      <c r="Y108" s="84">
        <f t="shared" si="290"/>
        <v>0.64670198705839366</v>
      </c>
      <c r="Z108" s="85">
        <f t="shared" si="290"/>
        <v>6.5313789593138907</v>
      </c>
      <c r="AA108" s="84">
        <f t="shared" si="290"/>
        <v>0.20378018454408062</v>
      </c>
      <c r="AB108" s="86">
        <f t="shared" si="290"/>
        <v>9.1285535573634169E-2</v>
      </c>
      <c r="AC108" s="85">
        <f t="shared" si="290"/>
        <v>12.973492677878635</v>
      </c>
      <c r="AD108" s="84">
        <f t="shared" si="290"/>
        <v>0.42668386365172817</v>
      </c>
      <c r="AE108" s="84">
        <f t="shared" si="290"/>
        <v>0.97252531625555316</v>
      </c>
      <c r="AF108" s="86">
        <f t="shared" si="290"/>
        <v>0.16198833734042148</v>
      </c>
      <c r="AG108" s="86">
        <f t="shared" si="290"/>
        <v>0.80568602390440958</v>
      </c>
      <c r="AH108" s="86">
        <f t="shared" si="290"/>
        <v>0.28529022015045141</v>
      </c>
      <c r="AI108" s="86">
        <f t="shared" si="290"/>
        <v>7.8793448425616419E-2</v>
      </c>
      <c r="AJ108" s="86">
        <f t="shared" si="290"/>
        <v>0.24807967529675276</v>
      </c>
      <c r="AK108" s="86">
        <f t="shared" si="290"/>
        <v>3.625661620620417E-2</v>
      </c>
      <c r="AL108" s="86">
        <f t="shared" si="290"/>
        <v>0.1840372737011797</v>
      </c>
      <c r="AM108" s="86">
        <f t="shared" si="290"/>
        <v>3.3092078151860292E-2</v>
      </c>
      <c r="AN108" s="86">
        <f t="shared" si="290"/>
        <v>0.1433394455413412</v>
      </c>
      <c r="AO108" s="86">
        <f t="shared" si="290"/>
        <v>1.633598596373664E-2</v>
      </c>
      <c r="AP108" s="86">
        <f t="shared" si="290"/>
        <v>0.14852164397904197</v>
      </c>
      <c r="AQ108" s="86">
        <f t="shared" si="290"/>
        <v>2.5770162298836045E-2</v>
      </c>
      <c r="AR108" s="86">
        <f t="shared" si="290"/>
        <v>0.18665712526151207</v>
      </c>
      <c r="AS108" s="86">
        <f t="shared" si="290"/>
        <v>4.0173687002433983E-2</v>
      </c>
      <c r="AT108" s="86">
        <f t="shared" si="290"/>
        <v>0.48246470203134317</v>
      </c>
      <c r="AU108" s="86">
        <f t="shared" si="290"/>
        <v>0.23751124775602978</v>
      </c>
      <c r="AV108" s="86">
        <f t="shared" si="290"/>
        <v>6.7670967807002172E-2</v>
      </c>
    </row>
    <row r="109" spans="1:48" s="75" customFormat="1" ht="16.5" customHeight="1" x14ac:dyDescent="0.3">
      <c r="A109" s="83"/>
      <c r="B109" s="81" t="s">
        <v>235</v>
      </c>
      <c r="C109" s="81"/>
      <c r="D109" s="82"/>
      <c r="E109" s="82"/>
      <c r="F109" s="82"/>
      <c r="G109" s="83"/>
      <c r="H109" s="87">
        <f>H108/H107</f>
        <v>4.5829258799060114E-2</v>
      </c>
      <c r="I109" s="87">
        <f t="shared" ref="I109" si="291">I108/I107</f>
        <v>0.14475425026933056</v>
      </c>
      <c r="J109" s="87">
        <f t="shared" ref="J109" si="292">J108/J107</f>
        <v>2.7661883883139757E-2</v>
      </c>
      <c r="K109" s="87">
        <f t="shared" ref="K109" si="293">K108/K107</f>
        <v>4.5420297317511744E-2</v>
      </c>
      <c r="L109" s="87">
        <f t="shared" ref="L109" si="294">L108/L107</f>
        <v>3.1246826149328975E-2</v>
      </c>
      <c r="M109" s="87">
        <f t="shared" ref="M109" si="295">M108/M107</f>
        <v>1.2303770173323708E-2</v>
      </c>
      <c r="N109" s="87">
        <f t="shared" ref="N109" si="296">N108/N107</f>
        <v>0.13856965007227717</v>
      </c>
      <c r="O109" s="87">
        <f t="shared" ref="O109" si="297">O108/O107</f>
        <v>1.6365020392477253E-2</v>
      </c>
      <c r="P109" s="87">
        <f t="shared" ref="P109" si="298">P108/P107</f>
        <v>5.7517566827009696E-2</v>
      </c>
      <c r="Q109" s="87">
        <f t="shared" ref="Q109" si="299">Q108/Q107</f>
        <v>8.1087884719115183E-2</v>
      </c>
      <c r="R109" s="87">
        <f t="shared" ref="R109" si="300">R108/R107</f>
        <v>4.4490795861472893E-2</v>
      </c>
      <c r="S109" s="87">
        <f t="shared" ref="S109" si="301">S108/S107</f>
        <v>4.5894377961885634E-2</v>
      </c>
      <c r="T109" s="87">
        <f t="shared" ref="T109" si="302">T108/T107</f>
        <v>2.750754550112524E-2</v>
      </c>
      <c r="U109" s="87">
        <f t="shared" ref="U109" si="303">U108/U107</f>
        <v>2.613632337078399E-2</v>
      </c>
      <c r="V109" s="87">
        <f t="shared" ref="V109" si="304">V108/V107</f>
        <v>0.14642660285431727</v>
      </c>
      <c r="W109" s="87">
        <f t="shared" ref="W109" si="305">W108/W107</f>
        <v>2.6628670451676658E-2</v>
      </c>
      <c r="X109" s="87">
        <f t="shared" ref="X109" si="306">X108/X107</f>
        <v>5.0825593609789256E-2</v>
      </c>
      <c r="Y109" s="87">
        <f t="shared" ref="Y109" si="307">Y108/Y107</f>
        <v>5.6915006115627081E-2</v>
      </c>
      <c r="Z109" s="87">
        <f t="shared" ref="Z109" si="308">Z108/Z107</f>
        <v>5.5455848763313741E-2</v>
      </c>
      <c r="AA109" s="87">
        <f t="shared" ref="AA109" si="309">AA108/AA107</f>
        <v>2.998334031709907E-2</v>
      </c>
      <c r="AB109" s="87">
        <f t="shared" ref="AB109" si="310">AB108/AB107</f>
        <v>5.7437341302803736E-2</v>
      </c>
      <c r="AC109" s="87">
        <f t="shared" ref="AC109" si="311">AC108/AC107</f>
        <v>4.3427336648058819E-2</v>
      </c>
      <c r="AD109" s="87">
        <f t="shared" ref="AD109" si="312">AD108/AD107</f>
        <v>3.5923508001792781E-2</v>
      </c>
      <c r="AE109" s="87">
        <f t="shared" ref="AE109" si="313">AE108/AE107</f>
        <v>3.8722565737841039E-2</v>
      </c>
      <c r="AF109" s="87">
        <f t="shared" ref="AF109" si="314">AF108/AF107</f>
        <v>5.3289047968946048E-2</v>
      </c>
      <c r="AG109" s="87">
        <f t="shared" ref="AG109" si="315">AG108/AG107</f>
        <v>6.3564821319556708E-2</v>
      </c>
      <c r="AH109" s="87">
        <f t="shared" ref="AH109" si="316">AH108/AH107</f>
        <v>0.10621632930127677</v>
      </c>
      <c r="AI109" s="87">
        <f t="shared" ref="AI109" si="317">AI108/AI107</f>
        <v>8.4859955699545714E-2</v>
      </c>
      <c r="AJ109" s="87">
        <f t="shared" ref="AJ109" si="318">AJ108/AJ107</f>
        <v>9.7440824365233436E-2</v>
      </c>
      <c r="AK109" s="87">
        <f t="shared" ref="AK109" si="319">AK108/AK107</f>
        <v>9.7916386667509112E-2</v>
      </c>
      <c r="AL109" s="87">
        <f t="shared" ref="AL109" si="320">AL108/AL107</f>
        <v>8.7940023603866435E-2</v>
      </c>
      <c r="AM109" s="87">
        <f t="shared" ref="AM109" si="321">AM108/AM107</f>
        <v>8.0427710008440859E-2</v>
      </c>
      <c r="AN109" s="87">
        <f t="shared" ref="AN109" si="322">AN108/AN107</f>
        <v>0.1212544985121308</v>
      </c>
      <c r="AO109" s="87">
        <f t="shared" ref="AO109" si="323">AO108/AO107</f>
        <v>9.69833617490716E-2</v>
      </c>
      <c r="AP109" s="87">
        <f t="shared" ref="AP109" si="324">AP108/AP107</f>
        <v>0.12759226954464534</v>
      </c>
      <c r="AQ109" s="87">
        <f t="shared" ref="AQ109" si="325">AQ108/AQ107</f>
        <v>0.15698377087761592</v>
      </c>
      <c r="AR109" s="87">
        <f t="shared" ref="AR109" si="326">AR108/AR107</f>
        <v>6.1387759383620802E-2</v>
      </c>
      <c r="AS109" s="87">
        <f t="shared" ref="AS109" si="327">AS108/AS107</f>
        <v>9.6703691970032757E-2</v>
      </c>
      <c r="AT109" s="87">
        <f t="shared" ref="AT109" si="328">AT108/AT107</f>
        <v>3.9615884848499087E-2</v>
      </c>
      <c r="AU109" s="87">
        <f t="shared" ref="AU109" si="329">AU108/AU107</f>
        <v>0.10504309909862938</v>
      </c>
      <c r="AV109" s="87">
        <f t="shared" ref="AV109" si="330">AV108/AV107</f>
        <v>6.5774694521248678E-2</v>
      </c>
    </row>
    <row r="110" spans="1:48" s="95" customFormat="1" ht="16.5" customHeight="1" x14ac:dyDescent="0.3">
      <c r="A110" s="89"/>
      <c r="B110" s="90" t="s">
        <v>239</v>
      </c>
      <c r="C110" s="90"/>
      <c r="D110" s="91"/>
      <c r="E110" s="91"/>
      <c r="F110" s="91"/>
      <c r="G110" s="89"/>
      <c r="H110" s="92">
        <v>20.7</v>
      </c>
      <c r="I110" s="92">
        <v>11.8</v>
      </c>
      <c r="J110" s="93">
        <v>32944.800000000003</v>
      </c>
      <c r="K110" s="93">
        <v>11880.600347308358</v>
      </c>
      <c r="L110" s="93">
        <v>94233.2</v>
      </c>
      <c r="M110" s="93">
        <v>297775.50341154932</v>
      </c>
      <c r="N110" s="93">
        <v>715.6657742708187</v>
      </c>
      <c r="O110" s="93">
        <v>10707</v>
      </c>
      <c r="P110" s="93">
        <v>37736.160000000003</v>
      </c>
      <c r="Q110" s="94">
        <v>11.5</v>
      </c>
      <c r="R110" s="93">
        <v>4218</v>
      </c>
      <c r="S110" s="92">
        <v>90.3</v>
      </c>
      <c r="T110" s="93">
        <v>588.58753876515357</v>
      </c>
      <c r="U110" s="93">
        <v>33968.615170494086</v>
      </c>
      <c r="V110" s="92">
        <v>2.73</v>
      </c>
      <c r="W110" s="92">
        <v>30.7</v>
      </c>
      <c r="X110" s="92">
        <v>482</v>
      </c>
      <c r="Y110" s="92">
        <v>11.4</v>
      </c>
      <c r="Z110" s="93">
        <v>118</v>
      </c>
      <c r="AA110" s="92">
        <v>6.94</v>
      </c>
      <c r="AB110" s="94">
        <v>1.75</v>
      </c>
      <c r="AC110" s="93">
        <v>298</v>
      </c>
      <c r="AD110" s="92">
        <v>12</v>
      </c>
      <c r="AE110" s="92">
        <v>26.1</v>
      </c>
      <c r="AF110" s="94">
        <v>3.2</v>
      </c>
      <c r="AG110" s="94">
        <v>13</v>
      </c>
      <c r="AH110" s="94">
        <v>2.78</v>
      </c>
      <c r="AI110" s="94">
        <v>0.95299999999999996</v>
      </c>
      <c r="AJ110" s="94">
        <v>2.59</v>
      </c>
      <c r="AK110" s="94">
        <v>0.371</v>
      </c>
      <c r="AL110" s="94">
        <v>2.2200000000000002</v>
      </c>
      <c r="AM110" s="94">
        <v>0.42</v>
      </c>
      <c r="AN110" s="94">
        <v>1.18</v>
      </c>
      <c r="AO110" s="94">
        <v>0.17199999999999999</v>
      </c>
      <c r="AP110" s="94">
        <v>1.1299999999999999</v>
      </c>
      <c r="AQ110" s="94">
        <v>0.16800000000000001</v>
      </c>
      <c r="AR110" s="94">
        <v>3.07</v>
      </c>
      <c r="AS110" s="94">
        <v>0.42</v>
      </c>
      <c r="AT110" s="94">
        <v>10.3</v>
      </c>
      <c r="AU110" s="94">
        <v>2.2799999999999998</v>
      </c>
      <c r="AV110" s="94">
        <v>1.01</v>
      </c>
    </row>
    <row r="111" spans="1:48" s="75" customFormat="1" ht="16.5" customHeight="1" x14ac:dyDescent="0.3">
      <c r="A111" s="83"/>
      <c r="B111" s="81" t="s">
        <v>237</v>
      </c>
      <c r="C111" s="81"/>
      <c r="D111" s="82"/>
      <c r="E111" s="82"/>
      <c r="F111" s="82"/>
      <c r="G111" s="83"/>
      <c r="H111" s="88">
        <f>H107/H110</f>
        <v>1.0141717806262147</v>
      </c>
      <c r="I111" s="88">
        <f t="shared" ref="I111" si="331">I107/I110</f>
        <v>1.0050293271492825</v>
      </c>
      <c r="J111" s="88">
        <f t="shared" ref="J111" si="332">J107/J110</f>
        <v>1.0286539437392179</v>
      </c>
      <c r="K111" s="88">
        <f t="shared" ref="K111" si="333">K107/K110</f>
        <v>1.0524120831824166</v>
      </c>
      <c r="L111" s="88">
        <f t="shared" ref="L111" si="334">L107/L110</f>
        <v>0.97359524254006991</v>
      </c>
      <c r="M111" s="88">
        <f t="shared" ref="M111" si="335">M107/M110</f>
        <v>1.0066955189499784</v>
      </c>
      <c r="N111" s="88">
        <f t="shared" ref="N111" si="336">N107/N110</f>
        <v>1.0383359815814308</v>
      </c>
      <c r="O111" s="88">
        <f t="shared" ref="O111" si="337">O107/O110</f>
        <v>0.98665585040387349</v>
      </c>
      <c r="P111" s="88">
        <f t="shared" ref="P111" si="338">P107/P110</f>
        <v>0.99226118674078168</v>
      </c>
      <c r="Q111" s="88">
        <f t="shared" ref="Q111" si="339">Q107/Q110</f>
        <v>0.87314818754648227</v>
      </c>
      <c r="R111" s="88">
        <f t="shared" ref="R111" si="340">R107/R110</f>
        <v>0.96883113096613327</v>
      </c>
      <c r="S111" s="88">
        <f t="shared" ref="S111" si="341">S107/S110</f>
        <v>1.0632272247805039</v>
      </c>
      <c r="T111" s="88">
        <f t="shared" ref="T111" si="342">T107/T110</f>
        <v>1.0116887267204249</v>
      </c>
      <c r="U111" s="88">
        <f t="shared" ref="U111" si="343">U107/U110</f>
        <v>1.0207264881731075</v>
      </c>
      <c r="V111" s="88">
        <f t="shared" ref="V111" si="344">V107/V110</f>
        <v>1.2305121718455456</v>
      </c>
      <c r="W111" s="88">
        <f t="shared" ref="W111" si="345">W107/W110</f>
        <v>0.98771134550751183</v>
      </c>
      <c r="X111" s="88">
        <f t="shared" ref="X111" si="346">X107/X110</f>
        <v>0.9971531349440228</v>
      </c>
      <c r="Y111" s="88">
        <f t="shared" ref="Y111" si="347">Y107/Y110</f>
        <v>0.99671858707278005</v>
      </c>
      <c r="Z111" s="88">
        <f t="shared" ref="Z111" si="348">Z107/Z110</f>
        <v>0.99810336296474755</v>
      </c>
      <c r="AA111" s="88">
        <f t="shared" ref="AA111" si="349">AA107/AA110</f>
        <v>0.97931513543044235</v>
      </c>
      <c r="AB111" s="88">
        <f t="shared" ref="AB111" si="350">AB107/AB110</f>
        <v>0.9081751000613868</v>
      </c>
      <c r="AC111" s="88">
        <f t="shared" ref="AC111" si="351">AC107/AC110</f>
        <v>1.0024840040564127</v>
      </c>
      <c r="AD111" s="88">
        <f t="shared" ref="AD111" si="352">AD107/AD110</f>
        <v>0.98979722792856206</v>
      </c>
      <c r="AE111" s="88">
        <f t="shared" ref="AE111" si="353">AE107/AE110</f>
        <v>0.96226852895574844</v>
      </c>
      <c r="AF111" s="88">
        <f t="shared" ref="AF111" si="354">AF107/AF110</f>
        <v>0.94993919666909932</v>
      </c>
      <c r="AG111" s="88">
        <f t="shared" ref="AG111" si="355">AG107/AG110</f>
        <v>0.97500231584193975</v>
      </c>
      <c r="AH111" s="88">
        <f t="shared" ref="AH111" si="356">AH107/AH110</f>
        <v>0.96616388482038873</v>
      </c>
      <c r="AI111" s="88">
        <f t="shared" ref="AI111" si="357">AI107/AI110</f>
        <v>0.97430382291405215</v>
      </c>
      <c r="AJ111" s="88">
        <f t="shared" ref="AJ111" si="358">AJ107/AJ110</f>
        <v>0.98299310417071917</v>
      </c>
      <c r="AK111" s="88">
        <f t="shared" ref="AK111" si="359">AK107/AK110</f>
        <v>0.99806305813200091</v>
      </c>
      <c r="AL111" s="88">
        <f t="shared" ref="AL111" si="360">AL107/AL110</f>
        <v>0.94268422319054723</v>
      </c>
      <c r="AM111" s="88">
        <f t="shared" ref="AM111" si="361">AM107/AM110</f>
        <v>0.97964572481381085</v>
      </c>
      <c r="AN111" s="88">
        <f t="shared" ref="AN111" si="362">AN107/AN110</f>
        <v>1.0018111318056737</v>
      </c>
      <c r="AO111" s="88">
        <f t="shared" ref="AO111" si="363">AO107/AO110</f>
        <v>0.97930883057653328</v>
      </c>
      <c r="AP111" s="88">
        <f t="shared" ref="AP111" si="364">AP107/AP110</f>
        <v>1.030117918870499</v>
      </c>
      <c r="AQ111" s="88">
        <f t="shared" ref="AQ111" si="365">AQ107/AQ110</f>
        <v>0.97713172737418041</v>
      </c>
      <c r="AR111" s="88">
        <f t="shared" ref="AR111" si="366">AR107/AR110</f>
        <v>0.99043143364696518</v>
      </c>
      <c r="AS111" s="88">
        <f t="shared" ref="AS111" si="367">AS107/AS110</f>
        <v>0.98912082642844845</v>
      </c>
      <c r="AT111" s="88">
        <f t="shared" ref="AT111" si="368">AT107/AT110</f>
        <v>1.1823851312689075</v>
      </c>
      <c r="AU111" s="88">
        <f t="shared" ref="AU111" si="369">AU107/AU110</f>
        <v>0.99170341304557685</v>
      </c>
      <c r="AV111" s="88">
        <f t="shared" ref="AV111" si="370">AV107/AV110</f>
        <v>1.0186433964069539</v>
      </c>
    </row>
  </sheetData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08"/>
  <sheetViews>
    <sheetView tabSelected="1" topLeftCell="A199" workbookViewId="0">
      <selection activeCell="S213" sqref="S213"/>
    </sheetView>
  </sheetViews>
  <sheetFormatPr defaultRowHeight="14.4" x14ac:dyDescent="0.3"/>
  <cols>
    <col min="1" max="2" width="18.44140625" style="119" customWidth="1"/>
    <col min="3" max="4" width="10.88671875" style="119" customWidth="1"/>
    <col min="5" max="34" width="8.88671875" style="119"/>
  </cols>
  <sheetData>
    <row r="1" spans="1:34" x14ac:dyDescent="0.3">
      <c r="C1" s="283" t="s">
        <v>259</v>
      </c>
      <c r="D1" s="283"/>
      <c r="E1" s="283"/>
      <c r="F1" s="283"/>
      <c r="G1" s="283"/>
      <c r="H1" s="283"/>
      <c r="I1" s="283"/>
      <c r="J1" s="283"/>
      <c r="K1" s="283"/>
      <c r="L1" s="283"/>
      <c r="M1" s="283"/>
      <c r="N1" s="283"/>
      <c r="O1" s="283"/>
      <c r="P1" s="283"/>
      <c r="Q1" s="283"/>
      <c r="R1" s="283"/>
      <c r="S1" s="283"/>
      <c r="T1" s="283" t="s">
        <v>255</v>
      </c>
      <c r="U1" s="283"/>
      <c r="V1" s="283"/>
      <c r="W1" s="283"/>
      <c r="X1" s="283"/>
      <c r="Y1" s="283"/>
      <c r="Z1" s="283"/>
      <c r="AA1" s="283"/>
      <c r="AB1" s="283"/>
      <c r="AC1" s="283"/>
      <c r="AD1" s="283"/>
      <c r="AE1" s="283"/>
      <c r="AF1" s="283"/>
      <c r="AG1" s="283"/>
      <c r="AH1" s="283"/>
    </row>
    <row r="2" spans="1:34" x14ac:dyDescent="0.3">
      <c r="A2" s="112" t="s">
        <v>0</v>
      </c>
      <c r="B2" s="112"/>
      <c r="C2" s="120" t="s">
        <v>256</v>
      </c>
      <c r="D2" s="113" t="s">
        <v>257</v>
      </c>
      <c r="E2" s="113" t="s">
        <v>5</v>
      </c>
      <c r="F2" s="113" t="s">
        <v>6</v>
      </c>
      <c r="G2" s="113" t="s">
        <v>7</v>
      </c>
      <c r="H2" s="113" t="s">
        <v>8</v>
      </c>
      <c r="I2" s="113" t="s">
        <v>9</v>
      </c>
      <c r="J2" s="113" t="s">
        <v>10</v>
      </c>
      <c r="K2" s="113" t="s">
        <v>11</v>
      </c>
      <c r="L2" s="113" t="s">
        <v>12</v>
      </c>
      <c r="M2" s="113" t="s">
        <v>13</v>
      </c>
      <c r="N2" s="113" t="s">
        <v>14</v>
      </c>
      <c r="O2" s="113" t="s">
        <v>250</v>
      </c>
      <c r="P2" s="113" t="s">
        <v>251</v>
      </c>
      <c r="Q2" s="113" t="s">
        <v>252</v>
      </c>
      <c r="R2" s="113" t="s">
        <v>253</v>
      </c>
      <c r="S2" s="113" t="s">
        <v>15</v>
      </c>
      <c r="T2" s="113" t="s">
        <v>5</v>
      </c>
      <c r="U2" s="113" t="s">
        <v>6</v>
      </c>
      <c r="V2" s="113" t="s">
        <v>7</v>
      </c>
      <c r="W2" s="113" t="s">
        <v>8</v>
      </c>
      <c r="X2" s="113" t="s">
        <v>9</v>
      </c>
      <c r="Y2" s="113" t="s">
        <v>10</v>
      </c>
      <c r="Z2" s="113" t="s">
        <v>11</v>
      </c>
      <c r="AA2" s="113" t="s">
        <v>12</v>
      </c>
      <c r="AB2" s="113" t="s">
        <v>13</v>
      </c>
      <c r="AC2" s="113" t="s">
        <v>14</v>
      </c>
      <c r="AD2" s="113" t="s">
        <v>250</v>
      </c>
      <c r="AE2" s="113" t="s">
        <v>251</v>
      </c>
      <c r="AF2" s="113" t="s">
        <v>252</v>
      </c>
      <c r="AG2" s="113" t="s">
        <v>253</v>
      </c>
      <c r="AH2" s="113" t="s">
        <v>15</v>
      </c>
    </row>
    <row r="3" spans="1:34" s="254" customFormat="1" x14ac:dyDescent="0.3">
      <c r="A3" s="172" t="s">
        <v>293</v>
      </c>
      <c r="B3" s="274"/>
      <c r="C3" s="275"/>
      <c r="D3" s="276"/>
      <c r="E3" s="264" t="s">
        <v>383</v>
      </c>
      <c r="F3" s="276"/>
      <c r="G3" s="276"/>
      <c r="H3" s="276"/>
      <c r="I3" s="276"/>
      <c r="J3" s="276"/>
      <c r="K3" s="276"/>
      <c r="L3" s="276"/>
      <c r="M3" s="276"/>
      <c r="N3" s="276"/>
      <c r="O3" s="276"/>
      <c r="P3" s="276"/>
      <c r="Q3" s="276"/>
      <c r="R3" s="276"/>
      <c r="S3" s="276"/>
      <c r="T3" s="276"/>
      <c r="U3" s="276"/>
      <c r="V3" s="276"/>
      <c r="W3" s="276"/>
      <c r="X3" s="276"/>
      <c r="Y3" s="276"/>
      <c r="Z3" s="276"/>
      <c r="AA3" s="276"/>
      <c r="AB3" s="276"/>
      <c r="AC3" s="276"/>
      <c r="AD3" s="276"/>
      <c r="AE3" s="276"/>
      <c r="AF3" s="276"/>
      <c r="AG3" s="276"/>
      <c r="AH3" s="276"/>
    </row>
    <row r="4" spans="1:34" x14ac:dyDescent="0.3">
      <c r="A4" s="114" t="s">
        <v>89</v>
      </c>
      <c r="B4" s="77" t="s">
        <v>289</v>
      </c>
      <c r="C4" s="121" t="s">
        <v>258</v>
      </c>
      <c r="D4" s="122">
        <v>44541</v>
      </c>
      <c r="E4" s="123">
        <v>71.042206005849422</v>
      </c>
      <c r="F4" s="123">
        <v>6.5127438875312554E-2</v>
      </c>
      <c r="G4" s="123">
        <v>11.656045880015022</v>
      </c>
      <c r="H4" s="123">
        <v>0.70038572296389789</v>
      </c>
      <c r="I4" s="123">
        <v>2.8899999999999999E-2</v>
      </c>
      <c r="J4" s="123">
        <v>2.6355532296371106E-2</v>
      </c>
      <c r="K4" s="123">
        <v>0.63313620789143443</v>
      </c>
      <c r="L4" s="123">
        <v>1.6810879417857207</v>
      </c>
      <c r="M4" s="123">
        <v>5.9001977846179248</v>
      </c>
      <c r="N4" s="123">
        <v>8.7467067294028124E-3</v>
      </c>
      <c r="O4" s="123">
        <v>0</v>
      </c>
      <c r="P4" s="123">
        <v>2.4048478512620256E-3</v>
      </c>
      <c r="Q4" s="123">
        <v>9.6429903312828927E-2</v>
      </c>
      <c r="R4" s="123">
        <v>-2.1730682436693842E-2</v>
      </c>
      <c r="S4" s="123">
        <v>91.819293289751897</v>
      </c>
      <c r="T4" s="115">
        <v>77.371763014624023</v>
      </c>
      <c r="U4" s="115">
        <v>7.0930015405140934E-2</v>
      </c>
      <c r="V4" s="115">
        <v>12.694549764429491</v>
      </c>
      <c r="W4" s="115">
        <v>0.76278709829938218</v>
      </c>
      <c r="X4" s="115">
        <v>3.1474866517215476E-2</v>
      </c>
      <c r="Y4" s="115">
        <v>2.8703697613094881E-2</v>
      </c>
      <c r="Z4" s="115">
        <v>0.68954593877504811</v>
      </c>
      <c r="AA4" s="115">
        <v>1.8308656945123207</v>
      </c>
      <c r="AB4" s="115">
        <v>6.4258801970941066</v>
      </c>
      <c r="AC4" s="115">
        <v>9.5260009264077471E-3</v>
      </c>
      <c r="AD4" s="115">
        <v>0</v>
      </c>
      <c r="AE4" s="115">
        <v>2.6191095194700595E-3</v>
      </c>
      <c r="AF4" s="115">
        <v>0.10502139567609983</v>
      </c>
      <c r="AG4" s="115">
        <v>-2.3666793391797142E-2</v>
      </c>
      <c r="AH4" s="115">
        <v>100.00000000000003</v>
      </c>
    </row>
    <row r="5" spans="1:34" x14ac:dyDescent="0.3">
      <c r="A5" s="116" t="s">
        <v>89</v>
      </c>
      <c r="B5" s="77" t="s">
        <v>289</v>
      </c>
      <c r="C5" s="121" t="s">
        <v>258</v>
      </c>
      <c r="D5" s="122">
        <v>44541</v>
      </c>
      <c r="E5" s="123">
        <v>70.970819078266885</v>
      </c>
      <c r="F5" s="123">
        <v>2.0611886491702272E-2</v>
      </c>
      <c r="G5" s="123">
        <v>11.851794610833979</v>
      </c>
      <c r="H5" s="123">
        <v>0.55455764419699738</v>
      </c>
      <c r="I5" s="123">
        <v>3.4799999999999998E-2</v>
      </c>
      <c r="J5" s="123">
        <v>2.2314137351370791E-2</v>
      </c>
      <c r="K5" s="123">
        <v>0.64778114551045818</v>
      </c>
      <c r="L5" s="123">
        <v>1.5465954703065734</v>
      </c>
      <c r="M5" s="123">
        <v>5.8986287179229056</v>
      </c>
      <c r="N5" s="123">
        <v>4.8326310305980717E-2</v>
      </c>
      <c r="O5" s="123">
        <v>1.0800000000000001E-2</v>
      </c>
      <c r="P5" s="123">
        <v>0</v>
      </c>
      <c r="Q5" s="123">
        <v>0.10050568263620457</v>
      </c>
      <c r="R5" s="123">
        <v>-2.7196536339070564E-2</v>
      </c>
      <c r="S5" s="123">
        <v>91.680338147484008</v>
      </c>
      <c r="T5" s="115">
        <v>77.411166355099823</v>
      </c>
      <c r="U5" s="115">
        <v>2.2482341261159416E-2</v>
      </c>
      <c r="V5" s="115">
        <v>12.927302462353788</v>
      </c>
      <c r="W5" s="115">
        <v>0.60488176134875671</v>
      </c>
      <c r="X5" s="115">
        <v>3.7957975181132135E-2</v>
      </c>
      <c r="Y5" s="115">
        <v>2.4339065280796154E-2</v>
      </c>
      <c r="Z5" s="115">
        <v>0.70656496103710686</v>
      </c>
      <c r="AA5" s="115">
        <v>1.6869434619870201</v>
      </c>
      <c r="AB5" s="115">
        <v>6.4339081171733028</v>
      </c>
      <c r="AC5" s="115">
        <v>5.2711749631899611E-2</v>
      </c>
      <c r="AD5" s="115">
        <v>1.1780061263109974E-2</v>
      </c>
      <c r="AE5" s="115">
        <v>0</v>
      </c>
      <c r="AF5" s="115">
        <v>0.10962621284677576</v>
      </c>
      <c r="AG5" s="115">
        <v>-2.9664524464689618E-2</v>
      </c>
      <c r="AH5" s="115">
        <v>99.999999999999957</v>
      </c>
    </row>
    <row r="6" spans="1:34" x14ac:dyDescent="0.3">
      <c r="A6" s="116" t="s">
        <v>89</v>
      </c>
      <c r="B6" s="77" t="s">
        <v>289</v>
      </c>
      <c r="C6" s="121" t="s">
        <v>258</v>
      </c>
      <c r="D6" s="122">
        <v>44541</v>
      </c>
      <c r="E6" s="123">
        <v>71.225569899772992</v>
      </c>
      <c r="F6" s="123">
        <v>3.3524540097389102E-2</v>
      </c>
      <c r="G6" s="123">
        <v>11.778598842989361</v>
      </c>
      <c r="H6" s="123">
        <v>0.6327132960632893</v>
      </c>
      <c r="I6" s="123">
        <v>1.5699999999999999E-2</v>
      </c>
      <c r="J6" s="123">
        <v>4.7207463198099507E-2</v>
      </c>
      <c r="K6" s="123">
        <v>0.68733620588660083</v>
      </c>
      <c r="L6" s="123">
        <v>1.4118838348727569</v>
      </c>
      <c r="M6" s="123">
        <v>5.8373929431210287</v>
      </c>
      <c r="N6" s="123">
        <v>5.9692201379238342E-2</v>
      </c>
      <c r="O6" s="123">
        <v>0</v>
      </c>
      <c r="P6" s="123">
        <v>0</v>
      </c>
      <c r="Q6" s="123">
        <v>9.1831873948559989E-2</v>
      </c>
      <c r="R6" s="123">
        <v>-2.0694506805309293E-2</v>
      </c>
      <c r="S6" s="123">
        <v>91.800756594524003</v>
      </c>
      <c r="T6" s="115">
        <v>77.587127320061384</v>
      </c>
      <c r="U6" s="115">
        <v>3.6518805880287129E-2</v>
      </c>
      <c r="V6" s="115">
        <v>12.830611946930256</v>
      </c>
      <c r="W6" s="115">
        <v>0.6892244895735764</v>
      </c>
      <c r="X6" s="115">
        <v>1.7102255561297321E-2</v>
      </c>
      <c r="Y6" s="115">
        <v>5.1423828026397202E-2</v>
      </c>
      <c r="Z6" s="115">
        <v>0.74872607959268289</v>
      </c>
      <c r="AA6" s="115">
        <v>1.5379871443858852</v>
      </c>
      <c r="AB6" s="115">
        <v>6.3587634347114239</v>
      </c>
      <c r="AC6" s="115">
        <v>6.5023648598990999E-2</v>
      </c>
      <c r="AD6" s="115">
        <v>0</v>
      </c>
      <c r="AE6" s="115">
        <v>0</v>
      </c>
      <c r="AF6" s="115">
        <v>0.10003389662045317</v>
      </c>
      <c r="AG6" s="115">
        <v>-2.2542849942637333E-2</v>
      </c>
      <c r="AH6" s="115">
        <v>100.00000000000001</v>
      </c>
    </row>
    <row r="7" spans="1:34" x14ac:dyDescent="0.3">
      <c r="A7" s="116" t="s">
        <v>89</v>
      </c>
      <c r="B7" s="77" t="s">
        <v>289</v>
      </c>
      <c r="C7" s="121" t="s">
        <v>258</v>
      </c>
      <c r="D7" s="122">
        <v>44541</v>
      </c>
      <c r="E7" s="123">
        <v>70.492052250029047</v>
      </c>
      <c r="F7" s="123">
        <v>3.7633391292159424E-2</v>
      </c>
      <c r="G7" s="123">
        <v>11.50637206950211</v>
      </c>
      <c r="H7" s="123">
        <v>0.77686569108891246</v>
      </c>
      <c r="I7" s="123">
        <v>2.7199999999999998E-2</v>
      </c>
      <c r="J7" s="123">
        <v>2.9536908003148583E-2</v>
      </c>
      <c r="K7" s="123">
        <v>0.66256672946283046</v>
      </c>
      <c r="L7" s="123">
        <v>1.3743992056511443</v>
      </c>
      <c r="M7" s="123">
        <v>5.9153741952732828</v>
      </c>
      <c r="N7" s="123">
        <v>3.892846288095677E-2</v>
      </c>
      <c r="O7" s="123">
        <v>0</v>
      </c>
      <c r="P7" s="123">
        <v>0</v>
      </c>
      <c r="Q7" s="123">
        <v>0.10118573828323318</v>
      </c>
      <c r="R7" s="123">
        <v>-2.2802419894813113E-2</v>
      </c>
      <c r="S7" s="123">
        <v>90.93931222157201</v>
      </c>
      <c r="T7" s="115">
        <v>77.515488657178778</v>
      </c>
      <c r="U7" s="115">
        <v>4.1382973295934253E-2</v>
      </c>
      <c r="V7" s="115">
        <v>12.652803048990563</v>
      </c>
      <c r="W7" s="115">
        <v>0.85426827200550304</v>
      </c>
      <c r="X7" s="115">
        <v>2.9910056867076016E-2</v>
      </c>
      <c r="Y7" s="115">
        <v>3.2479801398962019E-2</v>
      </c>
      <c r="Z7" s="115">
        <v>0.7285811969288909</v>
      </c>
      <c r="AA7" s="115">
        <v>1.5113367058488909</v>
      </c>
      <c r="AB7" s="115">
        <v>6.5047492121565424</v>
      </c>
      <c r="AC7" s="115">
        <v>4.2807078621958636E-2</v>
      </c>
      <c r="AD7" s="115">
        <v>0</v>
      </c>
      <c r="AE7" s="115">
        <v>0</v>
      </c>
      <c r="AF7" s="115">
        <v>0.1112673230216388</v>
      </c>
      <c r="AG7" s="115">
        <v>-2.5074326314735506E-2</v>
      </c>
      <c r="AH7" s="115">
        <v>100</v>
      </c>
    </row>
    <row r="8" spans="1:34" x14ac:dyDescent="0.3">
      <c r="A8" s="116" t="s">
        <v>89</v>
      </c>
      <c r="B8" s="77" t="s">
        <v>289</v>
      </c>
      <c r="C8" s="121" t="s">
        <v>258</v>
      </c>
      <c r="D8" s="122">
        <v>44541</v>
      </c>
      <c r="E8" s="123">
        <v>72.120430208306317</v>
      </c>
      <c r="F8" s="123">
        <v>3.9040700101302943E-2</v>
      </c>
      <c r="G8" s="123">
        <v>11.751738849174265</v>
      </c>
      <c r="H8" s="123">
        <v>0.56383990136971374</v>
      </c>
      <c r="I8" s="123">
        <v>8.8499999999999995E-2</v>
      </c>
      <c r="J8" s="123">
        <v>3.4880250429162318E-2</v>
      </c>
      <c r="K8" s="123">
        <v>0.62316129039300228</v>
      </c>
      <c r="L8" s="123">
        <v>1.581763888929435</v>
      </c>
      <c r="M8" s="123">
        <v>5.9436173147842064</v>
      </c>
      <c r="N8" s="123">
        <v>3.0928003178112062E-2</v>
      </c>
      <c r="O8" s="123">
        <v>0</v>
      </c>
      <c r="P8" s="123">
        <v>0</v>
      </c>
      <c r="Q8" s="123">
        <v>8.7434570443526732E-2</v>
      </c>
      <c r="R8" s="123">
        <v>-1.9703565170372223E-2</v>
      </c>
      <c r="S8" s="123">
        <v>92.845631411938655</v>
      </c>
      <c r="T8" s="115">
        <v>77.677785278147866</v>
      </c>
      <c r="U8" s="115">
        <v>4.2049043673456944E-2</v>
      </c>
      <c r="V8" s="115">
        <v>12.657287877158165</v>
      </c>
      <c r="W8" s="115">
        <v>0.60728748654641795</v>
      </c>
      <c r="X8" s="115">
        <v>9.5319509010975537E-2</v>
      </c>
      <c r="Y8" s="115">
        <v>3.7568003899295155E-2</v>
      </c>
      <c r="Z8" s="115">
        <v>0.67117998005544544</v>
      </c>
      <c r="AA8" s="115">
        <v>1.7036492346219771</v>
      </c>
      <c r="AB8" s="115">
        <v>6.4016122507837672</v>
      </c>
      <c r="AC8" s="115">
        <v>3.3311209916695284E-2</v>
      </c>
      <c r="AD8" s="115">
        <v>0</v>
      </c>
      <c r="AE8" s="115">
        <v>0</v>
      </c>
      <c r="AF8" s="115">
        <v>9.4171981076412684E-2</v>
      </c>
      <c r="AG8" s="115">
        <v>-2.1221854890459194E-2</v>
      </c>
      <c r="AH8" s="115">
        <v>100.00000000000001</v>
      </c>
    </row>
    <row r="9" spans="1:34" x14ac:dyDescent="0.3">
      <c r="A9" s="116" t="s">
        <v>89</v>
      </c>
      <c r="B9" s="77" t="s">
        <v>289</v>
      </c>
      <c r="C9" s="121" t="s">
        <v>258</v>
      </c>
      <c r="D9" s="122">
        <v>44541</v>
      </c>
      <c r="E9" s="123">
        <v>71.26834710333884</v>
      </c>
      <c r="F9" s="123">
        <v>2.5130097871874309E-2</v>
      </c>
      <c r="G9" s="123">
        <v>11.668683587680116</v>
      </c>
      <c r="H9" s="123">
        <v>0.66982606560281233</v>
      </c>
      <c r="I9" s="123">
        <v>1.66E-2</v>
      </c>
      <c r="J9" s="123">
        <v>2.5005551001700547E-2</v>
      </c>
      <c r="K9" s="123">
        <v>0.60976895724422975</v>
      </c>
      <c r="L9" s="123">
        <v>1.5096509172649355</v>
      </c>
      <c r="M9" s="123">
        <v>5.8724794243261602</v>
      </c>
      <c r="N9" s="123">
        <v>1.9089318902743432E-3</v>
      </c>
      <c r="O9" s="123">
        <v>6.9099999999999995E-2</v>
      </c>
      <c r="P9" s="123">
        <v>1.7930918612485785E-2</v>
      </c>
      <c r="Q9" s="123">
        <v>9.8280845125482241E-2</v>
      </c>
      <c r="R9" s="123">
        <v>-5.1242532926720978E-2</v>
      </c>
      <c r="S9" s="123">
        <v>91.801469867032196</v>
      </c>
      <c r="T9" s="115">
        <v>77.633122004000469</v>
      </c>
      <c r="U9" s="115">
        <v>2.7374395974567121E-2</v>
      </c>
      <c r="V9" s="115">
        <v>12.710780780069603</v>
      </c>
      <c r="W9" s="115">
        <v>0.72964634071002021</v>
      </c>
      <c r="X9" s="115">
        <v>1.8082499140856786E-2</v>
      </c>
      <c r="Y9" s="115">
        <v>2.7238726174994021E-2</v>
      </c>
      <c r="Z9" s="115">
        <v>0.66422570153553762</v>
      </c>
      <c r="AA9" s="115">
        <v>1.6444735791829432</v>
      </c>
      <c r="AB9" s="115">
        <v>6.3969339846431899</v>
      </c>
      <c r="AC9" s="115">
        <v>2.0794132087855383E-3</v>
      </c>
      <c r="AD9" s="115">
        <v>7.5271125941759276E-2</v>
      </c>
      <c r="AE9" s="115">
        <v>1.9532278337653444E-2</v>
      </c>
      <c r="AF9" s="115">
        <v>0.10705802997254288</v>
      </c>
      <c r="AG9" s="115">
        <v>-5.5818858892937209E-2</v>
      </c>
      <c r="AH9" s="115">
        <v>99.999999999999986</v>
      </c>
    </row>
    <row r="10" spans="1:34" x14ac:dyDescent="0.3">
      <c r="A10" s="116" t="s">
        <v>89</v>
      </c>
      <c r="B10" s="77" t="s">
        <v>289</v>
      </c>
      <c r="C10" s="121" t="s">
        <v>258</v>
      </c>
      <c r="D10" s="122">
        <v>44541</v>
      </c>
      <c r="E10" s="123">
        <v>71.728343480271974</v>
      </c>
      <c r="F10" s="123">
        <v>6.5598916169184313E-2</v>
      </c>
      <c r="G10" s="123">
        <v>11.830795110617968</v>
      </c>
      <c r="H10" s="123">
        <v>0.7159777691429815</v>
      </c>
      <c r="I10" s="123">
        <v>6.93E-2</v>
      </c>
      <c r="J10" s="123">
        <v>2.7589387748456304E-2</v>
      </c>
      <c r="K10" s="123">
        <v>0.65957316266302202</v>
      </c>
      <c r="L10" s="123">
        <v>1.6065834907527961</v>
      </c>
      <c r="M10" s="123">
        <v>5.839558210520476</v>
      </c>
      <c r="N10" s="123">
        <v>6.3791806103686123E-4</v>
      </c>
      <c r="O10" s="123">
        <v>0</v>
      </c>
      <c r="P10" s="123">
        <v>1.8742661397355585E-3</v>
      </c>
      <c r="Q10" s="123">
        <v>9.4879142424137447E-2</v>
      </c>
      <c r="R10" s="123">
        <v>-2.138121519417182E-2</v>
      </c>
      <c r="S10" s="123">
        <v>92.619329639317584</v>
      </c>
      <c r="T10" s="115">
        <v>77.44424814949511</v>
      </c>
      <c r="U10" s="115">
        <v>7.0826377630503923E-2</v>
      </c>
      <c r="V10" s="115">
        <v>12.773570221993607</v>
      </c>
      <c r="W10" s="115">
        <v>0.77303276965097323</v>
      </c>
      <c r="X10" s="115">
        <v>7.4822394277599735E-2</v>
      </c>
      <c r="Y10" s="115">
        <v>2.9787937200470092E-2</v>
      </c>
      <c r="Z10" s="115">
        <v>0.71213337996675408</v>
      </c>
      <c r="AA10" s="115">
        <v>1.7346092840546641</v>
      </c>
      <c r="AB10" s="115">
        <v>6.3049022631249318</v>
      </c>
      <c r="AC10" s="115">
        <v>6.8875262164072104E-4</v>
      </c>
      <c r="AD10" s="115">
        <v>0</v>
      </c>
      <c r="AE10" s="115">
        <v>2.0236230892994055E-3</v>
      </c>
      <c r="AF10" s="115">
        <v>0.10243989326377131</v>
      </c>
      <c r="AG10" s="115">
        <v>-2.3085046369300581E-2</v>
      </c>
      <c r="AH10" s="115">
        <v>100.00000000000004</v>
      </c>
    </row>
    <row r="11" spans="1:34" x14ac:dyDescent="0.3">
      <c r="A11" s="116" t="s">
        <v>89</v>
      </c>
      <c r="B11" s="77" t="s">
        <v>289</v>
      </c>
      <c r="C11" s="121" t="s">
        <v>258</v>
      </c>
      <c r="D11" s="122">
        <v>44541</v>
      </c>
      <c r="E11" s="123">
        <v>71.449448984178346</v>
      </c>
      <c r="F11" s="123">
        <v>6.5108270277840635E-2</v>
      </c>
      <c r="G11" s="123">
        <v>11.658333834002224</v>
      </c>
      <c r="H11" s="123">
        <v>0.50516892486404275</v>
      </c>
      <c r="I11" s="123">
        <v>0.1245</v>
      </c>
      <c r="J11" s="123">
        <v>2.7596435912260634E-2</v>
      </c>
      <c r="K11" s="123">
        <v>0.6454732577790453</v>
      </c>
      <c r="L11" s="123">
        <v>1.5238013857396637</v>
      </c>
      <c r="M11" s="123">
        <v>5.7685023454714441</v>
      </c>
      <c r="N11" s="123">
        <v>4.4710524355669754E-3</v>
      </c>
      <c r="O11" s="123">
        <v>3.5999999999999997E-2</v>
      </c>
      <c r="P11" s="123">
        <v>1.6650253051131885E-3</v>
      </c>
      <c r="Q11" s="123">
        <v>0.10333281459348831</v>
      </c>
      <c r="R11" s="123">
        <v>-3.8444162814247923E-2</v>
      </c>
      <c r="S11" s="123">
        <v>91.874958167744779</v>
      </c>
      <c r="T11" s="115">
        <v>77.768143147043773</v>
      </c>
      <c r="U11" s="115">
        <v>7.0866176786678184E-2</v>
      </c>
      <c r="V11" s="115">
        <v>12.68934872625085</v>
      </c>
      <c r="W11" s="115">
        <v>0.5498439780965213</v>
      </c>
      <c r="X11" s="115">
        <v>0.13551026578176895</v>
      </c>
      <c r="Y11" s="115">
        <v>3.0036950723694715E-2</v>
      </c>
      <c r="Z11" s="115">
        <v>0.70255624672018235</v>
      </c>
      <c r="AA11" s="115">
        <v>1.6585600865880297</v>
      </c>
      <c r="AB11" s="115">
        <v>6.278644867450546</v>
      </c>
      <c r="AC11" s="115">
        <v>4.8664538463285643E-3</v>
      </c>
      <c r="AD11" s="115">
        <v>3.9183691310391018E-2</v>
      </c>
      <c r="AE11" s="115">
        <v>1.8122732660984669E-3</v>
      </c>
      <c r="AF11" s="115">
        <v>0.11247114192403096</v>
      </c>
      <c r="AG11" s="115">
        <v>-4.1844005788886224E-2</v>
      </c>
      <c r="AH11" s="115">
        <v>100.00000000000001</v>
      </c>
    </row>
    <row r="12" spans="1:34" x14ac:dyDescent="0.3">
      <c r="A12" s="116" t="s">
        <v>89</v>
      </c>
      <c r="B12" s="77" t="s">
        <v>289</v>
      </c>
      <c r="C12" s="121" t="s">
        <v>258</v>
      </c>
      <c r="D12" s="122">
        <v>44541</v>
      </c>
      <c r="E12" s="123">
        <v>70.874151126326197</v>
      </c>
      <c r="F12" s="123">
        <v>3.4162103692106829E-2</v>
      </c>
      <c r="G12" s="123">
        <v>11.694627765780895</v>
      </c>
      <c r="H12" s="123">
        <v>0.65473293724597204</v>
      </c>
      <c r="I12" s="123">
        <v>6.1800000000000001E-2</v>
      </c>
      <c r="J12" s="123">
        <v>1.9787443782125422E-2</v>
      </c>
      <c r="K12" s="123">
        <v>0.63469959093441708</v>
      </c>
      <c r="L12" s="123">
        <v>1.5355410507130276</v>
      </c>
      <c r="M12" s="123">
        <v>5.816594677970615</v>
      </c>
      <c r="N12" s="123">
        <v>4.4766784438759226E-3</v>
      </c>
      <c r="O12" s="123">
        <v>0</v>
      </c>
      <c r="P12" s="123">
        <v>0</v>
      </c>
      <c r="Q12" s="123">
        <v>9.9939614641573804E-2</v>
      </c>
      <c r="R12" s="123">
        <v>-2.2521603299509588E-2</v>
      </c>
      <c r="S12" s="123">
        <v>91.407991386231288</v>
      </c>
      <c r="T12" s="115">
        <v>77.536055711866254</v>
      </c>
      <c r="U12" s="115">
        <v>3.7373213407304602E-2</v>
      </c>
      <c r="V12" s="115">
        <v>12.79387894693685</v>
      </c>
      <c r="W12" s="115">
        <v>0.71627537955570253</v>
      </c>
      <c r="X12" s="115">
        <v>6.7608968387537369E-2</v>
      </c>
      <c r="Y12" s="115">
        <v>2.1647389338768457E-2</v>
      </c>
      <c r="Z12" s="115">
        <v>0.69435897377132538</v>
      </c>
      <c r="AA12" s="115">
        <v>1.6798761546184953</v>
      </c>
      <c r="AB12" s="115">
        <v>6.3633327784147813</v>
      </c>
      <c r="AC12" s="115">
        <v>4.8974694400190496E-3</v>
      </c>
      <c r="AD12" s="115">
        <v>0</v>
      </c>
      <c r="AE12" s="115">
        <v>0</v>
      </c>
      <c r="AF12" s="115">
        <v>0.10933356386674482</v>
      </c>
      <c r="AG12" s="115">
        <v>-2.4638549603773485E-2</v>
      </c>
      <c r="AH12" s="115">
        <v>100</v>
      </c>
    </row>
    <row r="13" spans="1:34" x14ac:dyDescent="0.3">
      <c r="A13" s="116" t="s">
        <v>89</v>
      </c>
      <c r="B13" s="77" t="s">
        <v>289</v>
      </c>
      <c r="C13" s="121" t="s">
        <v>258</v>
      </c>
      <c r="D13" s="122">
        <v>44541</v>
      </c>
      <c r="E13" s="123">
        <v>70.792907747738639</v>
      </c>
      <c r="F13" s="123">
        <v>3.7373732726610515E-2</v>
      </c>
      <c r="G13" s="123">
        <v>11.661367019528317</v>
      </c>
      <c r="H13" s="123">
        <v>0.60752178603525786</v>
      </c>
      <c r="I13" s="123">
        <v>1.8E-3</v>
      </c>
      <c r="J13" s="123">
        <v>2.305825810713099E-2</v>
      </c>
      <c r="K13" s="123">
        <v>0.69986661628167968</v>
      </c>
      <c r="L13" s="123">
        <v>1.484142571413273</v>
      </c>
      <c r="M13" s="123">
        <v>5.9242002516823584</v>
      </c>
      <c r="N13" s="123">
        <v>0</v>
      </c>
      <c r="O13" s="123">
        <v>0</v>
      </c>
      <c r="P13" s="123">
        <v>2.2866899309049826E-3</v>
      </c>
      <c r="Q13" s="123">
        <v>9.664652355305911E-2</v>
      </c>
      <c r="R13" s="123">
        <v>-2.177949826547811E-2</v>
      </c>
      <c r="S13" s="123">
        <v>91.309391698731758</v>
      </c>
      <c r="T13" s="115">
        <v>77.530806449039034</v>
      </c>
      <c r="U13" s="115">
        <v>4.0930874723075848E-2</v>
      </c>
      <c r="V13" s="115">
        <v>12.771267886663939</v>
      </c>
      <c r="W13" s="115">
        <v>0.66534424853001839</v>
      </c>
      <c r="X13" s="115">
        <v>1.9713196709698383E-3</v>
      </c>
      <c r="Y13" s="115">
        <v>2.5252887658270596E-2</v>
      </c>
      <c r="Z13" s="115">
        <v>0.76647823762843059</v>
      </c>
      <c r="AA13" s="115">
        <v>1.6253996919726355</v>
      </c>
      <c r="AB13" s="115">
        <v>6.4880513838366118</v>
      </c>
      <c r="AC13" s="115">
        <v>0</v>
      </c>
      <c r="AD13" s="115">
        <v>0</v>
      </c>
      <c r="AE13" s="115">
        <v>2.5043315790009187E-3</v>
      </c>
      <c r="AF13" s="115">
        <v>0.1058451072283307</v>
      </c>
      <c r="AG13" s="115">
        <v>-2.3852418530328042E-2</v>
      </c>
      <c r="AH13" s="115">
        <v>99.999999999999986</v>
      </c>
    </row>
    <row r="14" spans="1:34" x14ac:dyDescent="0.3">
      <c r="A14" s="116" t="s">
        <v>89</v>
      </c>
      <c r="B14" s="77" t="s">
        <v>289</v>
      </c>
      <c r="C14" s="121" t="s">
        <v>258</v>
      </c>
      <c r="D14" s="122">
        <v>44541</v>
      </c>
      <c r="E14" s="123">
        <v>71.857757531553531</v>
      </c>
      <c r="F14" s="123">
        <v>4.6699364003953948E-2</v>
      </c>
      <c r="G14" s="123">
        <v>11.707564561553612</v>
      </c>
      <c r="H14" s="123">
        <v>0.73734210831170521</v>
      </c>
      <c r="I14" s="123">
        <v>4.36E-2</v>
      </c>
      <c r="J14" s="123">
        <v>4.6029300672789382E-2</v>
      </c>
      <c r="K14" s="123">
        <v>0.6788973645421561</v>
      </c>
      <c r="L14" s="123">
        <v>1.3951578212120503</v>
      </c>
      <c r="M14" s="123">
        <v>5.8730174134499977</v>
      </c>
      <c r="N14" s="123">
        <v>0</v>
      </c>
      <c r="O14" s="123">
        <v>0</v>
      </c>
      <c r="P14" s="123">
        <v>0</v>
      </c>
      <c r="Q14" s="123">
        <v>0.10002213365381152</v>
      </c>
      <c r="R14" s="123">
        <v>-2.2540199133253301E-2</v>
      </c>
      <c r="S14" s="123">
        <v>92.463547399820342</v>
      </c>
      <c r="T14" s="115">
        <v>77.714688168770337</v>
      </c>
      <c r="U14" s="115">
        <v>5.0505702319663205E-2</v>
      </c>
      <c r="V14" s="115">
        <v>12.661816349019247</v>
      </c>
      <c r="W14" s="115">
        <v>0.79744086080039123</v>
      </c>
      <c r="X14" s="115">
        <v>4.715371757420235E-2</v>
      </c>
      <c r="Y14" s="115">
        <v>4.9781023946393409E-2</v>
      </c>
      <c r="Z14" s="115">
        <v>0.73423244471309912</v>
      </c>
      <c r="AA14" s="115">
        <v>1.5088733457080852</v>
      </c>
      <c r="AB14" s="115">
        <v>6.3517111106007693</v>
      </c>
      <c r="AC14" s="115">
        <v>0</v>
      </c>
      <c r="AD14" s="115">
        <v>0</v>
      </c>
      <c r="AE14" s="115">
        <v>0</v>
      </c>
      <c r="AF14" s="115">
        <v>0.10817466608901258</v>
      </c>
      <c r="AG14" s="115">
        <v>-2.4377389541185932E-2</v>
      </c>
      <c r="AH14" s="115">
        <v>100.00000000000003</v>
      </c>
    </row>
    <row r="15" spans="1:34" x14ac:dyDescent="0.3">
      <c r="A15" s="116" t="s">
        <v>89</v>
      </c>
      <c r="B15" s="77" t="s">
        <v>289</v>
      </c>
      <c r="C15" s="121" t="s">
        <v>258</v>
      </c>
      <c r="D15" s="122">
        <v>44541</v>
      </c>
      <c r="E15" s="123">
        <v>70.719353594438843</v>
      </c>
      <c r="F15" s="123">
        <v>3.969059691259974E-2</v>
      </c>
      <c r="G15" s="123">
        <v>11.416209963168335</v>
      </c>
      <c r="H15" s="123">
        <v>0.73270259402299309</v>
      </c>
      <c r="I15" s="123">
        <v>3.1899999999999998E-2</v>
      </c>
      <c r="J15" s="123">
        <v>2.3070030309040732E-2</v>
      </c>
      <c r="K15" s="123">
        <v>0.64054205859236879</v>
      </c>
      <c r="L15" s="123">
        <v>1.4865196573831494</v>
      </c>
      <c r="M15" s="123">
        <v>5.7821890688598616</v>
      </c>
      <c r="N15" s="123">
        <v>3.2417800239219939E-2</v>
      </c>
      <c r="O15" s="123">
        <v>1.3599999999999999E-2</v>
      </c>
      <c r="P15" s="123">
        <v>0</v>
      </c>
      <c r="Q15" s="123">
        <v>8.8569277579702954E-2</v>
      </c>
      <c r="R15" s="123">
        <v>-2.5685589610251813E-2</v>
      </c>
      <c r="S15" s="123">
        <v>90.98107905189589</v>
      </c>
      <c r="T15" s="115">
        <v>77.729737140290794</v>
      </c>
      <c r="U15" s="115">
        <v>4.3625111205770714E-2</v>
      </c>
      <c r="V15" s="115">
        <v>12.547894663522834</v>
      </c>
      <c r="W15" s="115">
        <v>0.80533513303909843</v>
      </c>
      <c r="X15" s="115">
        <v>3.5062235282793404E-2</v>
      </c>
      <c r="Y15" s="115">
        <v>2.5356953939710384E-2</v>
      </c>
      <c r="Z15" s="115">
        <v>0.70403875758277334</v>
      </c>
      <c r="AA15" s="115">
        <v>1.6338778050051856</v>
      </c>
      <c r="AB15" s="115">
        <v>6.3553753473968833</v>
      </c>
      <c r="AC15" s="115">
        <v>3.5631364869533728E-2</v>
      </c>
      <c r="AD15" s="115">
        <v>1.4948163004576498E-2</v>
      </c>
      <c r="AE15" s="115">
        <v>0</v>
      </c>
      <c r="AF15" s="115">
        <v>9.7349117533748711E-2</v>
      </c>
      <c r="AG15" s="115">
        <v>-2.8231792673727985E-2</v>
      </c>
      <c r="AH15" s="115">
        <v>99.999999999999986</v>
      </c>
    </row>
    <row r="16" spans="1:34" x14ac:dyDescent="0.3">
      <c r="A16" s="116" t="s">
        <v>89</v>
      </c>
      <c r="B16" s="77" t="s">
        <v>289</v>
      </c>
      <c r="C16" s="121" t="s">
        <v>258</v>
      </c>
      <c r="D16" s="122">
        <v>44541</v>
      </c>
      <c r="E16" s="123">
        <v>71.673239723076748</v>
      </c>
      <c r="F16" s="123">
        <v>4.1908632053049032E-2</v>
      </c>
      <c r="G16" s="123">
        <v>11.538421757791827</v>
      </c>
      <c r="H16" s="123">
        <v>0.64819751166344253</v>
      </c>
      <c r="I16" s="123">
        <v>5.8099999999999999E-2</v>
      </c>
      <c r="J16" s="123">
        <v>1.9119261307353828E-2</v>
      </c>
      <c r="K16" s="123">
        <v>0.61310813351603766</v>
      </c>
      <c r="L16" s="123">
        <v>1.6472900139224966</v>
      </c>
      <c r="M16" s="123">
        <v>5.8584054517278377</v>
      </c>
      <c r="N16" s="123">
        <v>2.6063534808505234E-2</v>
      </c>
      <c r="O16" s="123">
        <v>1.04E-2</v>
      </c>
      <c r="P16" s="123">
        <v>0</v>
      </c>
      <c r="Q16" s="123">
        <v>9.2036671640777501E-2</v>
      </c>
      <c r="R16" s="123">
        <v>-2.5119605766342742E-2</v>
      </c>
      <c r="S16" s="123">
        <v>92.20117108574172</v>
      </c>
      <c r="T16" s="115">
        <v>77.735715153145733</v>
      </c>
      <c r="U16" s="115">
        <v>4.5453470448956056E-2</v>
      </c>
      <c r="V16" s="115">
        <v>12.514398268392673</v>
      </c>
      <c r="W16" s="115">
        <v>0.70302524797722632</v>
      </c>
      <c r="X16" s="115">
        <v>6.30143839994943E-2</v>
      </c>
      <c r="Y16" s="115">
        <v>2.0736462544032143E-2</v>
      </c>
      <c r="Z16" s="115">
        <v>0.6649678374972946</v>
      </c>
      <c r="AA16" s="115">
        <v>1.7866259121487871</v>
      </c>
      <c r="AB16" s="115">
        <v>6.3539382230621149</v>
      </c>
      <c r="AC16" s="115">
        <v>2.826811688136549E-2</v>
      </c>
      <c r="AD16" s="115">
        <v>1.1279683194401735E-2</v>
      </c>
      <c r="AE16" s="115">
        <v>0</v>
      </c>
      <c r="AF16" s="115">
        <v>9.9821586382225838E-2</v>
      </c>
      <c r="AG16" s="115">
        <v>-2.7244345674289724E-2</v>
      </c>
      <c r="AH16" s="115">
        <v>100.00000000000001</v>
      </c>
    </row>
    <row r="17" spans="1:34" x14ac:dyDescent="0.3">
      <c r="A17" s="116" t="s">
        <v>89</v>
      </c>
      <c r="B17" s="77" t="s">
        <v>289</v>
      </c>
      <c r="C17" s="121" t="s">
        <v>258</v>
      </c>
      <c r="D17" s="122">
        <v>44541</v>
      </c>
      <c r="E17" s="123">
        <v>71.374648889755647</v>
      </c>
      <c r="F17" s="123">
        <v>3.7402738336850032E-2</v>
      </c>
      <c r="G17" s="123">
        <v>11.624266092974823</v>
      </c>
      <c r="H17" s="123">
        <v>0.67190925328673479</v>
      </c>
      <c r="I17" s="123">
        <v>7.7600000000000002E-2</v>
      </c>
      <c r="J17" s="123">
        <v>1.1890655079092883E-2</v>
      </c>
      <c r="K17" s="123">
        <v>0.64871631905595728</v>
      </c>
      <c r="L17" s="123">
        <v>1.6169010553880034</v>
      </c>
      <c r="M17" s="123">
        <v>5.8865718377916183</v>
      </c>
      <c r="N17" s="123">
        <v>0</v>
      </c>
      <c r="O17" s="123">
        <v>1.46E-2</v>
      </c>
      <c r="P17" s="123">
        <v>0</v>
      </c>
      <c r="Q17" s="123">
        <v>0.10207739212824878</v>
      </c>
      <c r="R17" s="123">
        <v>-2.9150724393615737E-2</v>
      </c>
      <c r="S17" s="123">
        <v>92.037433509403371</v>
      </c>
      <c r="T17" s="115">
        <v>77.549586258794761</v>
      </c>
      <c r="U17" s="115">
        <v>4.0638615083751363E-2</v>
      </c>
      <c r="V17" s="115">
        <v>12.629932897669494</v>
      </c>
      <c r="W17" s="115">
        <v>0.73003910220734958</v>
      </c>
      <c r="X17" s="115">
        <v>8.4313520098397446E-2</v>
      </c>
      <c r="Y17" s="115">
        <v>1.291936837621404E-2</v>
      </c>
      <c r="Z17" s="115">
        <v>0.70483964439282054</v>
      </c>
      <c r="AA17" s="115">
        <v>1.7567863354455731</v>
      </c>
      <c r="AB17" s="115">
        <v>6.3958452700554647</v>
      </c>
      <c r="AC17" s="115">
        <v>0</v>
      </c>
      <c r="AD17" s="115">
        <v>1.5863110740162407E-2</v>
      </c>
      <c r="AE17" s="115">
        <v>0</v>
      </c>
      <c r="AF17" s="115">
        <v>0.11090855995872553</v>
      </c>
      <c r="AG17" s="115">
        <v>-3.1672682822731509E-2</v>
      </c>
      <c r="AH17" s="115">
        <v>99.999999999999957</v>
      </c>
    </row>
    <row r="18" spans="1:34" x14ac:dyDescent="0.3">
      <c r="A18" s="116" t="s">
        <v>89</v>
      </c>
      <c r="B18" s="77" t="s">
        <v>289</v>
      </c>
      <c r="C18" s="121" t="s">
        <v>258</v>
      </c>
      <c r="D18" s="122">
        <v>44541</v>
      </c>
      <c r="E18" s="123">
        <v>71.046440849603201</v>
      </c>
      <c r="F18" s="123">
        <v>3.5202137667756511E-2</v>
      </c>
      <c r="G18" s="123">
        <v>11.541496118808539</v>
      </c>
      <c r="H18" s="123">
        <v>0.77783687416808145</v>
      </c>
      <c r="I18" s="123">
        <v>6.8999999999999999E-3</v>
      </c>
      <c r="J18" s="123">
        <v>3.5681059642187457E-2</v>
      </c>
      <c r="K18" s="123">
        <v>0.6341864051398125</v>
      </c>
      <c r="L18" s="123">
        <v>1.6499199813785299</v>
      </c>
      <c r="M18" s="123">
        <v>5.8255556794074232</v>
      </c>
      <c r="N18" s="123">
        <v>0</v>
      </c>
      <c r="O18" s="123">
        <v>0</v>
      </c>
      <c r="P18" s="123">
        <v>1.4292599405630345E-2</v>
      </c>
      <c r="Q18" s="123">
        <v>0.10594850756600915</v>
      </c>
      <c r="R18" s="123">
        <v>-2.3875720014875302E-2</v>
      </c>
      <c r="S18" s="123">
        <v>91.64958449277232</v>
      </c>
      <c r="T18" s="115">
        <v>77.519654063686545</v>
      </c>
      <c r="U18" s="115">
        <v>3.8409489647530944E-2</v>
      </c>
      <c r="V18" s="115">
        <v>12.593069769692983</v>
      </c>
      <c r="W18" s="115">
        <v>0.84870747475066111</v>
      </c>
      <c r="X18" s="115">
        <v>7.5286757034279282E-3</v>
      </c>
      <c r="Y18" s="115">
        <v>3.8932047362420223E-2</v>
      </c>
      <c r="Z18" s="115">
        <v>0.69196866374208799</v>
      </c>
      <c r="AA18" s="115">
        <v>1.8002481849862026</v>
      </c>
      <c r="AB18" s="115">
        <v>6.3563361597856876</v>
      </c>
      <c r="AC18" s="115">
        <v>0</v>
      </c>
      <c r="AD18" s="115">
        <v>0</v>
      </c>
      <c r="AE18" s="115">
        <v>1.5594832736811249E-2</v>
      </c>
      <c r="AF18" s="115">
        <v>0.11560173256908163</v>
      </c>
      <c r="AG18" s="115">
        <v>-2.605109466345501E-2</v>
      </c>
      <c r="AH18" s="115">
        <v>99.999999999999972</v>
      </c>
    </row>
    <row r="19" spans="1:34" x14ac:dyDescent="0.3">
      <c r="A19" s="116" t="s">
        <v>89</v>
      </c>
      <c r="B19" s="77" t="s">
        <v>289</v>
      </c>
      <c r="C19" s="121" t="s">
        <v>258</v>
      </c>
      <c r="D19" s="122">
        <v>44541</v>
      </c>
      <c r="E19" s="123">
        <v>71.597415581056865</v>
      </c>
      <c r="F19" s="123">
        <v>7.2220711040967847E-2</v>
      </c>
      <c r="G19" s="123">
        <v>11.666934307232722</v>
      </c>
      <c r="H19" s="123">
        <v>0.60183347343236548</v>
      </c>
      <c r="I19" s="123">
        <v>3.7999999999999999E-2</v>
      </c>
      <c r="J19" s="123">
        <v>0</v>
      </c>
      <c r="K19" s="123">
        <v>0.64796817922666605</v>
      </c>
      <c r="L19" s="123">
        <v>1.3909537613118672</v>
      </c>
      <c r="M19" s="123">
        <v>5.8834284124397085</v>
      </c>
      <c r="N19" s="123">
        <v>2.3685024578010711E-2</v>
      </c>
      <c r="O19" s="123">
        <v>0.1003</v>
      </c>
      <c r="P19" s="123">
        <v>9.6262203620006183E-3</v>
      </c>
      <c r="Q19" s="123">
        <v>9.5892644731942867E-2</v>
      </c>
      <c r="R19" s="123">
        <v>-6.384118902780625E-2</v>
      </c>
      <c r="S19" s="123">
        <v>92.064417126385308</v>
      </c>
      <c r="T19" s="115">
        <v>77.768825150729512</v>
      </c>
      <c r="U19" s="115">
        <v>7.8445846175101322E-2</v>
      </c>
      <c r="V19" s="115">
        <v>12.672577170848154</v>
      </c>
      <c r="W19" s="115">
        <v>0.6537091008854955</v>
      </c>
      <c r="X19" s="115">
        <v>4.1275447329269348E-2</v>
      </c>
      <c r="Y19" s="115">
        <v>0</v>
      </c>
      <c r="Z19" s="115">
        <v>0.70382043296612673</v>
      </c>
      <c r="AA19" s="115">
        <v>1.5108483871704492</v>
      </c>
      <c r="AB19" s="115">
        <v>6.3905563040311044</v>
      </c>
      <c r="AC19" s="115">
        <v>2.5726578538477138E-2</v>
      </c>
      <c r="AD19" s="115">
        <v>0.10894545702962409</v>
      </c>
      <c r="AE19" s="115">
        <v>1.0455961882413069E-2</v>
      </c>
      <c r="AF19" s="115">
        <v>0.1041582054446749</v>
      </c>
      <c r="AG19" s="115">
        <v>-6.9344043030398567E-2</v>
      </c>
      <c r="AH19" s="115">
        <v>100.00000000000001</v>
      </c>
    </row>
    <row r="20" spans="1:34" x14ac:dyDescent="0.3">
      <c r="A20" s="116" t="s">
        <v>89</v>
      </c>
      <c r="B20" s="77" t="s">
        <v>289</v>
      </c>
      <c r="C20" s="121" t="s">
        <v>258</v>
      </c>
      <c r="D20" s="122">
        <v>44541</v>
      </c>
      <c r="E20" s="123">
        <v>71.219831112022945</v>
      </c>
      <c r="F20" s="123">
        <v>1.4546703879179879E-2</v>
      </c>
      <c r="G20" s="123">
        <v>11.722929579671623</v>
      </c>
      <c r="H20" s="123">
        <v>0.58355559314537708</v>
      </c>
      <c r="I20" s="123">
        <v>3.3500000000000002E-2</v>
      </c>
      <c r="J20" s="123">
        <v>4.6111529250506572E-2</v>
      </c>
      <c r="K20" s="123">
        <v>0.65143768866945162</v>
      </c>
      <c r="L20" s="123">
        <v>1.5678037976122776</v>
      </c>
      <c r="M20" s="123">
        <v>5.7630313118897378</v>
      </c>
      <c r="N20" s="123">
        <v>1.2827385469526602E-2</v>
      </c>
      <c r="O20" s="123">
        <v>0</v>
      </c>
      <c r="P20" s="123">
        <v>0</v>
      </c>
      <c r="Q20" s="123">
        <v>0.1101080084817212</v>
      </c>
      <c r="R20" s="123">
        <v>-2.4813072333909003E-2</v>
      </c>
      <c r="S20" s="123">
        <v>91.700869637758416</v>
      </c>
      <c r="T20" s="115">
        <v>77.665382447690263</v>
      </c>
      <c r="U20" s="115">
        <v>1.5863212570004004E-2</v>
      </c>
      <c r="V20" s="115">
        <v>12.783880486608419</v>
      </c>
      <c r="W20" s="115">
        <v>0.6363686576262243</v>
      </c>
      <c r="X20" s="115">
        <v>3.6531823670084548E-2</v>
      </c>
      <c r="Y20" s="115">
        <v>5.0284724051864231E-2</v>
      </c>
      <c r="Z20" s="115">
        <v>0.71039423207521912</v>
      </c>
      <c r="AA20" s="115">
        <v>1.7096934890644966</v>
      </c>
      <c r="AB20" s="115">
        <v>6.2845983191382659</v>
      </c>
      <c r="AC20" s="115">
        <v>1.3988292063311954E-2</v>
      </c>
      <c r="AD20" s="115">
        <v>0</v>
      </c>
      <c r="AE20" s="115">
        <v>0</v>
      </c>
      <c r="AF20" s="115">
        <v>0.12007302538860933</v>
      </c>
      <c r="AG20" s="115">
        <v>-2.7058709946728866E-2</v>
      </c>
      <c r="AH20" s="115">
        <v>100.00000000000004</v>
      </c>
    </row>
    <row r="21" spans="1:34" x14ac:dyDescent="0.3">
      <c r="A21" s="116" t="s">
        <v>89</v>
      </c>
      <c r="B21" s="77" t="s">
        <v>289</v>
      </c>
      <c r="C21" s="121" t="s">
        <v>258</v>
      </c>
      <c r="D21" s="122">
        <v>44541</v>
      </c>
      <c r="E21" s="123">
        <v>71.000311830243675</v>
      </c>
      <c r="F21" s="123">
        <v>6.5119133762605988E-2</v>
      </c>
      <c r="G21" s="123">
        <v>11.709543699361166</v>
      </c>
      <c r="H21" s="123">
        <v>0.51776972619738881</v>
      </c>
      <c r="I21" s="123">
        <v>4.6300000000000001E-2</v>
      </c>
      <c r="J21" s="123">
        <v>3.9477556825143707E-2</v>
      </c>
      <c r="K21" s="123">
        <v>0.68192239119656595</v>
      </c>
      <c r="L21" s="123">
        <v>1.547847949706004</v>
      </c>
      <c r="M21" s="123">
        <v>5.8208881690364072</v>
      </c>
      <c r="N21" s="123">
        <v>1.025307523956458E-2</v>
      </c>
      <c r="O21" s="123">
        <v>0</v>
      </c>
      <c r="P21" s="123">
        <v>0</v>
      </c>
      <c r="Q21" s="123">
        <v>9.8959476306309177E-2</v>
      </c>
      <c r="R21" s="123">
        <v>-2.2300727054942914E-2</v>
      </c>
      <c r="S21" s="123">
        <v>91.51609228081989</v>
      </c>
      <c r="T21" s="115">
        <v>77.582324660866277</v>
      </c>
      <c r="U21" s="115">
        <v>7.1155937868048344E-2</v>
      </c>
      <c r="V21" s="115">
        <v>12.795065225720169</v>
      </c>
      <c r="W21" s="115">
        <v>0.56576905033116665</v>
      </c>
      <c r="X21" s="115">
        <v>5.0592195149599541E-2</v>
      </c>
      <c r="Y21" s="115">
        <v>4.3137284210088028E-2</v>
      </c>
      <c r="Z21" s="115">
        <v>0.74513932380773695</v>
      </c>
      <c r="AA21" s="115">
        <v>1.6913396443506199</v>
      </c>
      <c r="AB21" s="115">
        <v>6.3605077795223552</v>
      </c>
      <c r="AC21" s="115">
        <v>1.1203576315412057E-2</v>
      </c>
      <c r="AD21" s="115">
        <v>0</v>
      </c>
      <c r="AE21" s="115">
        <v>0</v>
      </c>
      <c r="AF21" s="115">
        <v>0.10813341549008565</v>
      </c>
      <c r="AG21" s="115">
        <v>-2.4368093631568596E-2</v>
      </c>
      <c r="AH21" s="115">
        <v>99.999999999999986</v>
      </c>
    </row>
    <row r="22" spans="1:34" x14ac:dyDescent="0.3">
      <c r="A22" s="116" t="s">
        <v>89</v>
      </c>
      <c r="B22" s="77" t="s">
        <v>289</v>
      </c>
      <c r="C22" s="121" t="s">
        <v>258</v>
      </c>
      <c r="D22" s="122">
        <v>44541</v>
      </c>
      <c r="E22" s="123">
        <v>70.148658182601622</v>
      </c>
      <c r="F22" s="123">
        <v>5.9108035348085126E-2</v>
      </c>
      <c r="G22" s="123">
        <v>11.666452870523782</v>
      </c>
      <c r="H22" s="123">
        <v>0.68022807277066355</v>
      </c>
      <c r="I22" s="123">
        <v>7.4999999999999997E-2</v>
      </c>
      <c r="J22" s="123">
        <v>2.966531594801387E-2</v>
      </c>
      <c r="K22" s="123">
        <v>0.64492170854662545</v>
      </c>
      <c r="L22" s="123">
        <v>1.4092371569340834</v>
      </c>
      <c r="M22" s="123">
        <v>5.88861009810614</v>
      </c>
      <c r="N22" s="123">
        <v>7.0239689236388601E-3</v>
      </c>
      <c r="O22" s="123">
        <v>0</v>
      </c>
      <c r="P22" s="123">
        <v>7.7491725435570079E-3</v>
      </c>
      <c r="Q22" s="123">
        <v>0.102531188261129</v>
      </c>
      <c r="R22" s="123">
        <v>-2.310561988983189E-2</v>
      </c>
      <c r="S22" s="123">
        <v>90.69608015061749</v>
      </c>
      <c r="T22" s="115">
        <v>77.344751907807805</v>
      </c>
      <c r="U22" s="115">
        <v>6.5171543521975128E-2</v>
      </c>
      <c r="V22" s="115">
        <v>12.863238247065912</v>
      </c>
      <c r="W22" s="115">
        <v>0.75000823810799755</v>
      </c>
      <c r="X22" s="115">
        <v>8.2693761268897992E-2</v>
      </c>
      <c r="Y22" s="115">
        <v>3.270848739961988E-2</v>
      </c>
      <c r="Z22" s="115">
        <v>0.71108002404912607</v>
      </c>
      <c r="AA22" s="115">
        <v>1.5538016136902348</v>
      </c>
      <c r="AB22" s="115">
        <v>6.4926842354454806</v>
      </c>
      <c r="AC22" s="115">
        <v>7.7445121244206702E-3</v>
      </c>
      <c r="AD22" s="115">
        <v>0</v>
      </c>
      <c r="AE22" s="115">
        <v>8.5441096579786952E-3</v>
      </c>
      <c r="AF22" s="115">
        <v>0.1130491947290965</v>
      </c>
      <c r="AG22" s="115">
        <v>-2.547587486852879E-2</v>
      </c>
      <c r="AH22" s="115">
        <v>100</v>
      </c>
    </row>
    <row r="23" spans="1:34" x14ac:dyDescent="0.3">
      <c r="A23" s="117" t="s">
        <v>89</v>
      </c>
      <c r="B23" s="133" t="s">
        <v>289</v>
      </c>
      <c r="C23" s="124" t="s">
        <v>258</v>
      </c>
      <c r="D23" s="125">
        <v>44541</v>
      </c>
      <c r="E23" s="118">
        <v>70.956393902599643</v>
      </c>
      <c r="F23" s="118">
        <v>2.4188869602311341E-2</v>
      </c>
      <c r="G23" s="118">
        <v>11.672888916238939</v>
      </c>
      <c r="H23" s="118">
        <v>0.72578583965250176</v>
      </c>
      <c r="I23" s="118">
        <v>0.1091</v>
      </c>
      <c r="J23" s="118">
        <v>3.4436406912099558E-2</v>
      </c>
      <c r="K23" s="118">
        <v>0.69313022002384017</v>
      </c>
      <c r="L23" s="118">
        <v>1.6989691282242185</v>
      </c>
      <c r="M23" s="118">
        <v>5.7683056068889282</v>
      </c>
      <c r="N23" s="118">
        <v>1.5471886850771671E-2</v>
      </c>
      <c r="O23" s="118">
        <v>0</v>
      </c>
      <c r="P23" s="118">
        <v>9.8097461223440978E-3</v>
      </c>
      <c r="Q23" s="118">
        <v>7.5972024282256329E-2</v>
      </c>
      <c r="R23" s="118">
        <v>-1.7120456176283116E-2</v>
      </c>
      <c r="S23" s="118">
        <v>91.767332091221576</v>
      </c>
      <c r="T23" s="118">
        <v>77.322062530994415</v>
      </c>
      <c r="U23" s="118">
        <v>2.6358911228089674E-2</v>
      </c>
      <c r="V23" s="118">
        <v>12.720091834679765</v>
      </c>
      <c r="W23" s="118">
        <v>0.79089783162817928</v>
      </c>
      <c r="X23" s="118">
        <v>0.11888762320293766</v>
      </c>
      <c r="Y23" s="118">
        <v>3.752577973811852E-2</v>
      </c>
      <c r="Z23" s="118">
        <v>0.75531259788050953</v>
      </c>
      <c r="AA23" s="118">
        <v>1.8513877318949989</v>
      </c>
      <c r="AB23" s="118">
        <v>6.2857941660055312</v>
      </c>
      <c r="AC23" s="118">
        <v>1.6859907004152411E-2</v>
      </c>
      <c r="AD23" s="118">
        <v>0</v>
      </c>
      <c r="AE23" s="118">
        <v>1.0689802023003885E-2</v>
      </c>
      <c r="AF23" s="118">
        <v>8.2787657166208256E-2</v>
      </c>
      <c r="AG23" s="118">
        <v>-1.8656373445906087E-2</v>
      </c>
      <c r="AH23" s="118">
        <v>100</v>
      </c>
    </row>
    <row r="24" spans="1:34" x14ac:dyDescent="0.3">
      <c r="A24" s="114" t="s">
        <v>93</v>
      </c>
      <c r="B24" s="77" t="s">
        <v>289</v>
      </c>
      <c r="C24" s="121" t="s">
        <v>258</v>
      </c>
      <c r="D24" s="122">
        <v>44541</v>
      </c>
      <c r="E24" s="123">
        <v>72.149270491903692</v>
      </c>
      <c r="F24" s="123">
        <v>6.9566324156813575E-2</v>
      </c>
      <c r="G24" s="123">
        <v>12.08512592912199</v>
      </c>
      <c r="H24" s="123">
        <v>1.1178704169569937</v>
      </c>
      <c r="I24" s="123">
        <v>3.2099999999999997E-2</v>
      </c>
      <c r="J24" s="123">
        <v>7.3456564702816269E-3</v>
      </c>
      <c r="K24" s="123">
        <v>0.63131364540042256</v>
      </c>
      <c r="L24" s="123">
        <v>2.7948974322138689</v>
      </c>
      <c r="M24" s="123">
        <v>4.7973928902257033</v>
      </c>
      <c r="N24" s="123">
        <v>8.9913041382632258E-3</v>
      </c>
      <c r="O24" s="123">
        <v>0</v>
      </c>
      <c r="P24" s="123">
        <v>1.9194952697368137E-2</v>
      </c>
      <c r="Q24" s="123">
        <v>0.12319544696796418</v>
      </c>
      <c r="R24" s="123">
        <v>-2.7762354246301787E-2</v>
      </c>
      <c r="S24" s="123">
        <v>93.80850213600705</v>
      </c>
      <c r="T24" s="115">
        <v>76.911227499719587</v>
      </c>
      <c r="U24" s="115">
        <v>7.4157802941948417E-2</v>
      </c>
      <c r="V24" s="115">
        <v>12.882761854144654</v>
      </c>
      <c r="W24" s="115">
        <v>1.1916514937380236</v>
      </c>
      <c r="X24" s="115">
        <v>3.4218646784766077E-2</v>
      </c>
      <c r="Y24" s="115">
        <v>7.830480503389364E-3</v>
      </c>
      <c r="Z24" s="115">
        <v>0.67298126611713782</v>
      </c>
      <c r="AA24" s="115">
        <v>2.9793647362173239</v>
      </c>
      <c r="AB24" s="115">
        <v>5.1140278130336894</v>
      </c>
      <c r="AC24" s="115">
        <v>9.5847433159387818E-3</v>
      </c>
      <c r="AD24" s="115">
        <v>0</v>
      </c>
      <c r="AE24" s="115">
        <v>2.0461847551449634E-2</v>
      </c>
      <c r="AF24" s="115">
        <v>0.13132652602143763</v>
      </c>
      <c r="AG24" s="115">
        <v>-2.9594710089338061E-2</v>
      </c>
      <c r="AH24" s="115">
        <v>100</v>
      </c>
    </row>
    <row r="25" spans="1:34" x14ac:dyDescent="0.3">
      <c r="A25" s="116" t="s">
        <v>93</v>
      </c>
      <c r="B25" s="77" t="s">
        <v>289</v>
      </c>
      <c r="C25" s="121" t="s">
        <v>258</v>
      </c>
      <c r="D25" s="122">
        <v>44541</v>
      </c>
      <c r="E25" s="123">
        <v>69.519909879625871</v>
      </c>
      <c r="F25" s="123">
        <v>0.19728572244102785</v>
      </c>
      <c r="G25" s="123">
        <v>12.72469598838706</v>
      </c>
      <c r="H25" s="123">
        <v>1.6940362441287842</v>
      </c>
      <c r="I25" s="123">
        <v>8.0000000000000002E-3</v>
      </c>
      <c r="J25" s="123">
        <v>0.2156598135418466</v>
      </c>
      <c r="K25" s="123">
        <v>1.3955303468131735</v>
      </c>
      <c r="L25" s="123">
        <v>2.392968558857663</v>
      </c>
      <c r="M25" s="123">
        <v>3.8566654430803902</v>
      </c>
      <c r="N25" s="123">
        <v>4.9025238981212721E-2</v>
      </c>
      <c r="O25" s="123">
        <v>1.78E-2</v>
      </c>
      <c r="P25" s="123">
        <v>2.3308929305383783E-2</v>
      </c>
      <c r="Q25" s="123">
        <v>9.9820576149549561E-2</v>
      </c>
      <c r="R25" s="123">
        <v>-2.9989514565947416E-2</v>
      </c>
      <c r="S25" s="123">
        <v>92.164717226746006</v>
      </c>
      <c r="T25" s="115">
        <v>75.430069088793715</v>
      </c>
      <c r="U25" s="115">
        <v>0.21405775266001245</v>
      </c>
      <c r="V25" s="115">
        <v>13.806472119999494</v>
      </c>
      <c r="W25" s="115">
        <v>1.8380528852066813</v>
      </c>
      <c r="X25" s="115">
        <v>8.6801112624456875E-3</v>
      </c>
      <c r="Y25" s="115">
        <v>0.23399389704768994</v>
      </c>
      <c r="Z25" s="115">
        <v>1.5141698350572201</v>
      </c>
      <c r="AA25" s="115">
        <v>2.596404167302353</v>
      </c>
      <c r="AB25" s="115">
        <v>4.1845356434958978</v>
      </c>
      <c r="AC25" s="115">
        <v>5.3193066128114481E-2</v>
      </c>
      <c r="AD25" s="115">
        <v>1.9313247558941652E-2</v>
      </c>
      <c r="AE25" s="115">
        <v>2.5290512472401511E-2</v>
      </c>
      <c r="AF25" s="115">
        <v>0.1083067134074403</v>
      </c>
      <c r="AG25" s="115">
        <v>-3.2539040392394893E-2</v>
      </c>
      <c r="AH25" s="115">
        <v>100.00000000000001</v>
      </c>
    </row>
    <row r="26" spans="1:34" x14ac:dyDescent="0.3">
      <c r="A26" s="116" t="s">
        <v>93</v>
      </c>
      <c r="B26" s="77" t="s">
        <v>289</v>
      </c>
      <c r="C26" s="121" t="s">
        <v>258</v>
      </c>
      <c r="D26" s="122">
        <v>44541</v>
      </c>
      <c r="E26" s="123">
        <v>69.537502796224473</v>
      </c>
      <c r="F26" s="123">
        <v>0.18908221958078947</v>
      </c>
      <c r="G26" s="123">
        <v>12.918750641877667</v>
      </c>
      <c r="H26" s="123">
        <v>1.6934285051046787</v>
      </c>
      <c r="I26" s="123">
        <v>8.0299999999999996E-2</v>
      </c>
      <c r="J26" s="123">
        <v>0.25653362177446093</v>
      </c>
      <c r="K26" s="123">
        <v>1.4157647532716022</v>
      </c>
      <c r="L26" s="123">
        <v>2.2458513372036015</v>
      </c>
      <c r="M26" s="123">
        <v>3.7468848730392952</v>
      </c>
      <c r="N26" s="123">
        <v>1.0968283938560072E-2</v>
      </c>
      <c r="O26" s="123">
        <v>9.4999999999999998E-3</v>
      </c>
      <c r="P26" s="123">
        <v>4.3291516905485265E-2</v>
      </c>
      <c r="Q26" s="123">
        <v>9.3548965208677504E-2</v>
      </c>
      <c r="R26" s="123">
        <v>-2.5081456948434368E-2</v>
      </c>
      <c r="S26" s="123">
        <v>92.216326057180865</v>
      </c>
      <c r="T26" s="115">
        <v>75.406932556721173</v>
      </c>
      <c r="U26" s="115">
        <v>0.20504202202063945</v>
      </c>
      <c r="V26" s="115">
        <v>14.009179495903032</v>
      </c>
      <c r="W26" s="115">
        <v>1.8363651833782979</v>
      </c>
      <c r="X26" s="115">
        <v>8.7077856420139876E-2</v>
      </c>
      <c r="Y26" s="115">
        <v>0.27818677314838081</v>
      </c>
      <c r="Z26" s="115">
        <v>1.5352647560408386</v>
      </c>
      <c r="AA26" s="115">
        <v>2.4354161928019225</v>
      </c>
      <c r="AB26" s="115">
        <v>4.063146986267868</v>
      </c>
      <c r="AC26" s="115">
        <v>1.1894080373315821E-2</v>
      </c>
      <c r="AD26" s="115">
        <v>1.0301863461909451E-2</v>
      </c>
      <c r="AE26" s="115">
        <v>4.6945610128342523E-2</v>
      </c>
      <c r="AF26" s="115">
        <v>0.10144512279818034</v>
      </c>
      <c r="AG26" s="115">
        <v>-2.7198499464055888E-2</v>
      </c>
      <c r="AH26" s="115">
        <v>99.999999999999972</v>
      </c>
    </row>
    <row r="27" spans="1:34" x14ac:dyDescent="0.3">
      <c r="A27" s="116" t="s">
        <v>93</v>
      </c>
      <c r="B27" s="77" t="s">
        <v>289</v>
      </c>
      <c r="C27" s="121" t="s">
        <v>258</v>
      </c>
      <c r="D27" s="122">
        <v>44541</v>
      </c>
      <c r="E27" s="123">
        <v>70.068634868204782</v>
      </c>
      <c r="F27" s="123">
        <v>0.1933296056242855</v>
      </c>
      <c r="G27" s="123">
        <v>12.954465175681189</v>
      </c>
      <c r="H27" s="123">
        <v>1.5641267897118751</v>
      </c>
      <c r="I27" s="123">
        <v>5.2299999999999999E-2</v>
      </c>
      <c r="J27" s="123">
        <v>0.21825308806152177</v>
      </c>
      <c r="K27" s="123">
        <v>1.4017683540808903</v>
      </c>
      <c r="L27" s="123">
        <v>2.4074140557329073</v>
      </c>
      <c r="M27" s="123">
        <v>3.8546015779503486</v>
      </c>
      <c r="N27" s="123">
        <v>3.9469288842507735E-2</v>
      </c>
      <c r="O27" s="123">
        <v>0</v>
      </c>
      <c r="P27" s="123">
        <v>0</v>
      </c>
      <c r="Q27" s="123">
        <v>7.8431292075093195E-2</v>
      </c>
      <c r="R27" s="123">
        <v>-1.7674657369035087E-2</v>
      </c>
      <c r="S27" s="123">
        <v>92.815119438596383</v>
      </c>
      <c r="T27" s="115">
        <v>75.492694823885913</v>
      </c>
      <c r="U27" s="115">
        <v>0.20829537988386299</v>
      </c>
      <c r="V27" s="115">
        <v>13.95727900156554</v>
      </c>
      <c r="W27" s="115">
        <v>1.6852068921234897</v>
      </c>
      <c r="X27" s="115">
        <v>5.6348578029466481E-2</v>
      </c>
      <c r="Y27" s="115">
        <v>0.23514820578980267</v>
      </c>
      <c r="Z27" s="115">
        <v>1.5102801812459627</v>
      </c>
      <c r="AA27" s="115">
        <v>2.5937735902237113</v>
      </c>
      <c r="AB27" s="115">
        <v>4.1529888678325024</v>
      </c>
      <c r="AC27" s="115">
        <v>4.2524632927525778E-2</v>
      </c>
      <c r="AD27" s="115">
        <v>0</v>
      </c>
      <c r="AE27" s="115">
        <v>0</v>
      </c>
      <c r="AF27" s="115">
        <v>8.4502710926295702E-2</v>
      </c>
      <c r="AG27" s="115">
        <v>-1.9042864434094808E-2</v>
      </c>
      <c r="AH27" s="115">
        <v>99.999999999999972</v>
      </c>
    </row>
    <row r="28" spans="1:34" x14ac:dyDescent="0.3">
      <c r="A28" s="116" t="s">
        <v>93</v>
      </c>
      <c r="B28" s="77" t="s">
        <v>289</v>
      </c>
      <c r="C28" s="121" t="s">
        <v>258</v>
      </c>
      <c r="D28" s="122">
        <v>44541</v>
      </c>
      <c r="E28" s="123">
        <v>70.036832030342268</v>
      </c>
      <c r="F28" s="123">
        <v>0.19335954439088665</v>
      </c>
      <c r="G28" s="123">
        <v>12.782550944869392</v>
      </c>
      <c r="H28" s="123">
        <v>1.6922130270564681</v>
      </c>
      <c r="I28" s="123">
        <v>3.9899999999999998E-2</v>
      </c>
      <c r="J28" s="123">
        <v>0.24782049223900376</v>
      </c>
      <c r="K28" s="123">
        <v>1.4117787715657293</v>
      </c>
      <c r="L28" s="123">
        <v>2.601211767645653</v>
      </c>
      <c r="M28" s="123">
        <v>4.0314267059415743</v>
      </c>
      <c r="N28" s="123">
        <v>4.3219316007043464E-2</v>
      </c>
      <c r="O28" s="123">
        <v>7.2300000000000003E-2</v>
      </c>
      <c r="P28" s="123">
        <v>0</v>
      </c>
      <c r="Q28" s="123">
        <v>9.5023988957772171E-2</v>
      </c>
      <c r="R28" s="123">
        <v>-5.1855961929698102E-2</v>
      </c>
      <c r="S28" s="123">
        <v>93.19578062708608</v>
      </c>
      <c r="T28" s="115">
        <v>75.150217702009371</v>
      </c>
      <c r="U28" s="115">
        <v>0.20747671524379008</v>
      </c>
      <c r="V28" s="115">
        <v>13.715804362450202</v>
      </c>
      <c r="W28" s="115">
        <v>1.8157614171694052</v>
      </c>
      <c r="X28" s="115">
        <v>4.2813097043154773E-2</v>
      </c>
      <c r="Y28" s="115">
        <v>0.26591385422332964</v>
      </c>
      <c r="Z28" s="115">
        <v>1.5148526704388321</v>
      </c>
      <c r="AA28" s="115">
        <v>2.7911261112283086</v>
      </c>
      <c r="AB28" s="115">
        <v>4.3257609720261252</v>
      </c>
      <c r="AC28" s="115">
        <v>4.6374756149080806E-2</v>
      </c>
      <c r="AD28" s="115">
        <v>7.7578619454137604E-2</v>
      </c>
      <c r="AE28" s="115">
        <v>0</v>
      </c>
      <c r="AF28" s="115">
        <v>0.10196168573124731</v>
      </c>
      <c r="AG28" s="115">
        <v>-5.5641963166975048E-2</v>
      </c>
      <c r="AH28" s="115">
        <v>100.00000000000001</v>
      </c>
    </row>
    <row r="29" spans="1:34" x14ac:dyDescent="0.3">
      <c r="A29" s="116" t="s">
        <v>93</v>
      </c>
      <c r="B29" s="77" t="s">
        <v>289</v>
      </c>
      <c r="C29" s="121" t="s">
        <v>258</v>
      </c>
      <c r="D29" s="122">
        <v>44541</v>
      </c>
      <c r="E29" s="123">
        <v>71.980063647851352</v>
      </c>
      <c r="F29" s="123">
        <v>4.7116710442006104E-2</v>
      </c>
      <c r="G29" s="123">
        <v>11.820094911572488</v>
      </c>
      <c r="H29" s="123">
        <v>0.89793574265905007</v>
      </c>
      <c r="I29" s="123">
        <v>6.2E-2</v>
      </c>
      <c r="J29" s="123">
        <v>3.6576233609432955E-2</v>
      </c>
      <c r="K29" s="123">
        <v>0.66559780868671747</v>
      </c>
      <c r="L29" s="123">
        <v>2.2725254032587805</v>
      </c>
      <c r="M29" s="123">
        <v>5.0675688376328649</v>
      </c>
      <c r="N29" s="123">
        <v>0</v>
      </c>
      <c r="O29" s="123">
        <v>0</v>
      </c>
      <c r="P29" s="123">
        <v>0</v>
      </c>
      <c r="Q29" s="123">
        <v>0.10177434533413568</v>
      </c>
      <c r="R29" s="123">
        <v>-2.2935063737270011E-2</v>
      </c>
      <c r="S29" s="123">
        <v>92.928318577309554</v>
      </c>
      <c r="T29" s="115">
        <v>77.457619754487652</v>
      </c>
      <c r="U29" s="115">
        <v>5.0702209147159429E-2</v>
      </c>
      <c r="V29" s="115">
        <v>12.71958332242828</v>
      </c>
      <c r="W29" s="115">
        <v>0.96626707165914483</v>
      </c>
      <c r="X29" s="115">
        <v>6.6718090835164029E-2</v>
      </c>
      <c r="Y29" s="115">
        <v>3.9359620586489154E-2</v>
      </c>
      <c r="Z29" s="115">
        <v>0.71624862999429917</v>
      </c>
      <c r="AA29" s="115">
        <v>2.4454605851586626</v>
      </c>
      <c r="AB29" s="115">
        <v>5.4532019035909052</v>
      </c>
      <c r="AC29" s="115">
        <v>0</v>
      </c>
      <c r="AD29" s="115">
        <v>0</v>
      </c>
      <c r="AE29" s="115">
        <v>0</v>
      </c>
      <c r="AF29" s="115">
        <v>0.10951919381761639</v>
      </c>
      <c r="AG29" s="115">
        <v>-2.4680381705378344E-2</v>
      </c>
      <c r="AH29" s="115">
        <v>100</v>
      </c>
    </row>
    <row r="30" spans="1:34" x14ac:dyDescent="0.3">
      <c r="A30" s="116" t="s">
        <v>93</v>
      </c>
      <c r="B30" s="77" t="s">
        <v>289</v>
      </c>
      <c r="C30" s="121" t="s">
        <v>258</v>
      </c>
      <c r="D30" s="122">
        <v>44541</v>
      </c>
      <c r="E30" s="123">
        <v>70.506474117435729</v>
      </c>
      <c r="F30" s="123">
        <v>0.17653918146525929</v>
      </c>
      <c r="G30" s="123">
        <v>12.715664755161599</v>
      </c>
      <c r="H30" s="123">
        <v>1.8393306673423151</v>
      </c>
      <c r="I30" s="123">
        <v>0.1033</v>
      </c>
      <c r="J30" s="123">
        <v>0.22915664920838863</v>
      </c>
      <c r="K30" s="123">
        <v>1.3518383760357997</v>
      </c>
      <c r="L30" s="123">
        <v>2.0287369189858881</v>
      </c>
      <c r="M30" s="123">
        <v>5.1155897286467651</v>
      </c>
      <c r="N30" s="123">
        <v>4.1361286096707209E-2</v>
      </c>
      <c r="O30" s="123">
        <v>0</v>
      </c>
      <c r="P30" s="123">
        <v>1.7275067026820509E-2</v>
      </c>
      <c r="Q30" s="123">
        <v>5.7740093880272167E-2</v>
      </c>
      <c r="R30" s="123">
        <v>-1.3011852142033164E-2</v>
      </c>
      <c r="S30" s="123">
        <v>94.169994989143504</v>
      </c>
      <c r="T30" s="115">
        <v>74.871485472165674</v>
      </c>
      <c r="U30" s="115">
        <v>0.18746861087293443</v>
      </c>
      <c r="V30" s="115">
        <v>13.502883542287051</v>
      </c>
      <c r="W30" s="115">
        <v>1.9532024691669194</v>
      </c>
      <c r="X30" s="115">
        <v>0.10969523786415096</v>
      </c>
      <c r="Y30" s="115">
        <v>0.24334359286607929</v>
      </c>
      <c r="Z30" s="115">
        <v>1.4355298374940426</v>
      </c>
      <c r="AA30" s="115">
        <v>2.1543347424195716</v>
      </c>
      <c r="AB30" s="115">
        <v>5.4322926631104966</v>
      </c>
      <c r="AC30" s="115">
        <v>4.3921937238581774E-2</v>
      </c>
      <c r="AD30" s="115">
        <v>0</v>
      </c>
      <c r="AE30" s="115">
        <v>1.834455553365176E-2</v>
      </c>
      <c r="AF30" s="115">
        <v>6.1314746684364596E-2</v>
      </c>
      <c r="AG30" s="115">
        <v>-1.3817407703518782E-2</v>
      </c>
      <c r="AH30" s="115">
        <v>100</v>
      </c>
    </row>
    <row r="31" spans="1:34" x14ac:dyDescent="0.3">
      <c r="A31" s="116" t="s">
        <v>93</v>
      </c>
      <c r="B31" s="77" t="s">
        <v>289</v>
      </c>
      <c r="C31" s="121" t="s">
        <v>258</v>
      </c>
      <c r="D31" s="122">
        <v>44541</v>
      </c>
      <c r="E31" s="123">
        <v>69.358836135682665</v>
      </c>
      <c r="F31" s="123">
        <v>0.23445057583967782</v>
      </c>
      <c r="G31" s="123">
        <v>12.81065095401476</v>
      </c>
      <c r="H31" s="123">
        <v>1.6508485278792593</v>
      </c>
      <c r="I31" s="123">
        <v>0</v>
      </c>
      <c r="J31" s="123">
        <v>0.26710245730422638</v>
      </c>
      <c r="K31" s="123">
        <v>1.3933737646466011</v>
      </c>
      <c r="L31" s="123">
        <v>2.6180680680222617</v>
      </c>
      <c r="M31" s="123">
        <v>3.6826326799704332</v>
      </c>
      <c r="N31" s="123">
        <v>7.2771577959441433E-2</v>
      </c>
      <c r="O31" s="123">
        <v>0</v>
      </c>
      <c r="P31" s="123">
        <v>2.1272554721703942E-2</v>
      </c>
      <c r="Q31" s="123">
        <v>8.5559353447415554E-2</v>
      </c>
      <c r="R31" s="123">
        <v>-1.9280981058572517E-2</v>
      </c>
      <c r="S31" s="123">
        <v>92.176285668429898</v>
      </c>
      <c r="T31" s="115">
        <v>75.24585703656517</v>
      </c>
      <c r="U31" s="115">
        <v>0.25435020964397181</v>
      </c>
      <c r="V31" s="115">
        <v>13.89798998854905</v>
      </c>
      <c r="W31" s="115">
        <v>1.7909688114550162</v>
      </c>
      <c r="X31" s="115">
        <v>0</v>
      </c>
      <c r="Y31" s="115">
        <v>0.28977350884481146</v>
      </c>
      <c r="Z31" s="115">
        <v>1.5116401735460983</v>
      </c>
      <c r="AA31" s="115">
        <v>2.8402837552380809</v>
      </c>
      <c r="AB31" s="115">
        <v>3.9952062000169355</v>
      </c>
      <c r="AC31" s="115">
        <v>7.8948264655846812E-2</v>
      </c>
      <c r="AD31" s="115">
        <v>0</v>
      </c>
      <c r="AE31" s="115">
        <v>2.3078120980296483E-2</v>
      </c>
      <c r="AF31" s="115">
        <v>9.282143756061477E-2</v>
      </c>
      <c r="AG31" s="115">
        <v>-2.0917507055913186E-2</v>
      </c>
      <c r="AH31" s="115">
        <v>99.999999999999986</v>
      </c>
    </row>
    <row r="32" spans="1:34" x14ac:dyDescent="0.3">
      <c r="A32" s="116" t="s">
        <v>93</v>
      </c>
      <c r="B32" s="77" t="s">
        <v>289</v>
      </c>
      <c r="C32" s="121" t="s">
        <v>258</v>
      </c>
      <c r="D32" s="122">
        <v>44541</v>
      </c>
      <c r="E32" s="123">
        <v>69.751651199270114</v>
      </c>
      <c r="F32" s="123">
        <v>0.19840422707984035</v>
      </c>
      <c r="G32" s="123">
        <v>12.767339542191912</v>
      </c>
      <c r="H32" s="123">
        <v>1.650255004972677</v>
      </c>
      <c r="I32" s="123">
        <v>0</v>
      </c>
      <c r="J32" s="123">
        <v>0.20251628985837364</v>
      </c>
      <c r="K32" s="123">
        <v>1.4297543949954925</v>
      </c>
      <c r="L32" s="123">
        <v>2.4918002088588955</v>
      </c>
      <c r="M32" s="123">
        <v>3.8198308234704355</v>
      </c>
      <c r="N32" s="123">
        <v>5.3387486041941434E-2</v>
      </c>
      <c r="O32" s="123">
        <v>0</v>
      </c>
      <c r="P32" s="123">
        <v>0</v>
      </c>
      <c r="Q32" s="123">
        <v>7.4522701870172375E-2</v>
      </c>
      <c r="R32" s="123">
        <v>-1.6793848308771238E-2</v>
      </c>
      <c r="S32" s="123">
        <v>92.422668030301097</v>
      </c>
      <c r="T32" s="115">
        <v>75.470285251234898</v>
      </c>
      <c r="U32" s="115">
        <v>0.21467052543299533</v>
      </c>
      <c r="V32" s="115">
        <v>13.814078098249766</v>
      </c>
      <c r="W32" s="115">
        <v>1.7855522245166469</v>
      </c>
      <c r="X32" s="115">
        <v>0</v>
      </c>
      <c r="Y32" s="115">
        <v>0.21911971832708613</v>
      </c>
      <c r="Z32" s="115">
        <v>1.5469737300017594</v>
      </c>
      <c r="AA32" s="115">
        <v>2.6960920539990796</v>
      </c>
      <c r="AB32" s="115">
        <v>4.1330021139598463</v>
      </c>
      <c r="AC32" s="115">
        <v>5.7764493473006169E-2</v>
      </c>
      <c r="AD32" s="115">
        <v>0</v>
      </c>
      <c r="AE32" s="115">
        <v>0</v>
      </c>
      <c r="AF32" s="115">
        <v>8.0632493584517434E-2</v>
      </c>
      <c r="AG32" s="115">
        <v>-1.8170702779609561E-2</v>
      </c>
      <c r="AH32" s="115">
        <v>99.999999999999986</v>
      </c>
    </row>
    <row r="33" spans="1:34" x14ac:dyDescent="0.3">
      <c r="A33" s="116" t="s">
        <v>93</v>
      </c>
      <c r="B33" s="77" t="s">
        <v>289</v>
      </c>
      <c r="C33" s="121" t="s">
        <v>258</v>
      </c>
      <c r="D33" s="122">
        <v>44541</v>
      </c>
      <c r="E33" s="123">
        <v>69.492761942923039</v>
      </c>
      <c r="F33" s="123">
        <v>0.20004331639768599</v>
      </c>
      <c r="G33" s="123">
        <v>12.733922917296272</v>
      </c>
      <c r="H33" s="123">
        <v>1.5903922072613248</v>
      </c>
      <c r="I33" s="123">
        <v>5.4999999999999997E-3</v>
      </c>
      <c r="J33" s="123">
        <v>0.20823882409225161</v>
      </c>
      <c r="K33" s="123">
        <v>1.3934303908017494</v>
      </c>
      <c r="L33" s="123">
        <v>3.6710778518812908</v>
      </c>
      <c r="M33" s="123">
        <v>4.1641769554882417</v>
      </c>
      <c r="N33" s="123">
        <v>4.2280331949897262E-2</v>
      </c>
      <c r="O33" s="123">
        <v>2.81E-2</v>
      </c>
      <c r="P33" s="123">
        <v>2.668700701533025E-2</v>
      </c>
      <c r="Q33" s="123">
        <v>9.110865752919943E-2</v>
      </c>
      <c r="R33" s="123">
        <v>-3.2363107404652799E-2</v>
      </c>
      <c r="S33" s="123">
        <v>93.615357295231632</v>
      </c>
      <c r="T33" s="115">
        <v>74.232224231934552</v>
      </c>
      <c r="U33" s="115">
        <v>0.21368643156145423</v>
      </c>
      <c r="V33" s="115">
        <v>13.602386707917724</v>
      </c>
      <c r="W33" s="115">
        <v>1.698858235669344</v>
      </c>
      <c r="X33" s="115">
        <v>5.8751044261411431E-3</v>
      </c>
      <c r="Y33" s="115">
        <v>0.22244087947614807</v>
      </c>
      <c r="Z33" s="115">
        <v>1.4884634648216259</v>
      </c>
      <c r="AA33" s="115">
        <v>3.9214483156902715</v>
      </c>
      <c r="AB33" s="115">
        <v>4.4481771749861672</v>
      </c>
      <c r="AC33" s="115">
        <v>4.51638846141015E-2</v>
      </c>
      <c r="AD33" s="115">
        <v>3.0016442613557483E-2</v>
      </c>
      <c r="AE33" s="115">
        <v>2.8507082370223001E-2</v>
      </c>
      <c r="AF33" s="115">
        <v>9.7322341292650411E-2</v>
      </c>
      <c r="AG33" s="115">
        <v>-3.4570297373955797E-2</v>
      </c>
      <c r="AH33" s="115">
        <v>100</v>
      </c>
    </row>
    <row r="34" spans="1:34" x14ac:dyDescent="0.3">
      <c r="A34" s="116" t="s">
        <v>93</v>
      </c>
      <c r="B34" s="77" t="s">
        <v>289</v>
      </c>
      <c r="C34" s="121" t="s">
        <v>258</v>
      </c>
      <c r="D34" s="122">
        <v>44541</v>
      </c>
      <c r="E34" s="123">
        <v>70.586575851679385</v>
      </c>
      <c r="F34" s="123">
        <v>0.1986667084328389</v>
      </c>
      <c r="G34" s="123">
        <v>12.976836814170086</v>
      </c>
      <c r="H34" s="123">
        <v>1.6391933007214312</v>
      </c>
      <c r="I34" s="123">
        <v>0</v>
      </c>
      <c r="J34" s="123">
        <v>0.21973629674046805</v>
      </c>
      <c r="K34" s="123">
        <v>1.4303327307494187</v>
      </c>
      <c r="L34" s="123">
        <v>2.6563975052220861</v>
      </c>
      <c r="M34" s="123">
        <v>3.9065684815335908</v>
      </c>
      <c r="N34" s="123">
        <v>5.9440322289525824E-2</v>
      </c>
      <c r="O34" s="123">
        <v>6.3899999999999998E-2</v>
      </c>
      <c r="P34" s="123">
        <v>6.8728948126603783E-3</v>
      </c>
      <c r="Q34" s="123">
        <v>7.7093011842658571E-2</v>
      </c>
      <c r="R34" s="123">
        <v>-4.427833624919808E-2</v>
      </c>
      <c r="S34" s="123">
        <v>93.777335581944968</v>
      </c>
      <c r="T34" s="115">
        <v>75.270400266383206</v>
      </c>
      <c r="U34" s="115">
        <v>0.21184938471539214</v>
      </c>
      <c r="V34" s="115">
        <v>13.837924412802925</v>
      </c>
      <c r="W34" s="115">
        <v>1.7479631838004859</v>
      </c>
      <c r="X34" s="115">
        <v>0</v>
      </c>
      <c r="Y34" s="115">
        <v>0.23431706112875963</v>
      </c>
      <c r="Z34" s="115">
        <v>1.5252435163286957</v>
      </c>
      <c r="AA34" s="115">
        <v>2.8326647251572421</v>
      </c>
      <c r="AB34" s="115">
        <v>4.16579172066574</v>
      </c>
      <c r="AC34" s="115">
        <v>6.3384528810359927E-2</v>
      </c>
      <c r="AD34" s="115">
        <v>6.8140131731683276E-2</v>
      </c>
      <c r="AE34" s="115">
        <v>7.3289508280544738E-3</v>
      </c>
      <c r="AF34" s="115">
        <v>8.2208575626775804E-2</v>
      </c>
      <c r="AG34" s="115">
        <v>-4.7216457979344664E-2</v>
      </c>
      <c r="AH34" s="115">
        <v>99.999999999999972</v>
      </c>
    </row>
    <row r="35" spans="1:34" x14ac:dyDescent="0.3">
      <c r="A35" s="116" t="s">
        <v>93</v>
      </c>
      <c r="B35" s="77" t="s">
        <v>289</v>
      </c>
      <c r="C35" s="121" t="s">
        <v>258</v>
      </c>
      <c r="D35" s="122">
        <v>44541</v>
      </c>
      <c r="E35" s="123">
        <v>70.347423117495268</v>
      </c>
      <c r="F35" s="123">
        <v>0.1842174649698686</v>
      </c>
      <c r="G35" s="123">
        <v>12.81512324535867</v>
      </c>
      <c r="H35" s="123">
        <v>1.7373143759312313</v>
      </c>
      <c r="I35" s="123">
        <v>0</v>
      </c>
      <c r="J35" s="123">
        <v>0.25005330357889138</v>
      </c>
      <c r="K35" s="123">
        <v>1.4306218986263819</v>
      </c>
      <c r="L35" s="123">
        <v>2.7228062500495027</v>
      </c>
      <c r="M35" s="123">
        <v>3.6984097282982518</v>
      </c>
      <c r="N35" s="123">
        <v>0</v>
      </c>
      <c r="O35" s="123">
        <v>0</v>
      </c>
      <c r="P35" s="123">
        <v>0</v>
      </c>
      <c r="Q35" s="123">
        <v>8.3940775511636756E-2</v>
      </c>
      <c r="R35" s="123">
        <v>-1.8916231101213918E-2</v>
      </c>
      <c r="S35" s="123">
        <v>93.250993928718486</v>
      </c>
      <c r="T35" s="115">
        <v>75.438791753007138</v>
      </c>
      <c r="U35" s="115">
        <v>0.19755013561644749</v>
      </c>
      <c r="V35" s="115">
        <v>13.742613033330898</v>
      </c>
      <c r="W35" s="115">
        <v>1.8630518590067178</v>
      </c>
      <c r="X35" s="115">
        <v>0</v>
      </c>
      <c r="Y35" s="115">
        <v>0.26815081860685941</v>
      </c>
      <c r="Z35" s="115">
        <v>1.5341626274996663</v>
      </c>
      <c r="AA35" s="115">
        <v>2.919868341704571</v>
      </c>
      <c r="AB35" s="115">
        <v>3.9660807595523693</v>
      </c>
      <c r="AC35" s="115">
        <v>0</v>
      </c>
      <c r="AD35" s="115">
        <v>0</v>
      </c>
      <c r="AE35" s="115">
        <v>0</v>
      </c>
      <c r="AF35" s="115">
        <v>9.0015957980889183E-2</v>
      </c>
      <c r="AG35" s="115">
        <v>-2.0285286305552493E-2</v>
      </c>
      <c r="AH35" s="115">
        <v>100.00000000000001</v>
      </c>
    </row>
    <row r="36" spans="1:34" x14ac:dyDescent="0.3">
      <c r="A36" s="116" t="s">
        <v>93</v>
      </c>
      <c r="B36" s="77" t="s">
        <v>289</v>
      </c>
      <c r="C36" s="121" t="s">
        <v>258</v>
      </c>
      <c r="D36" s="122">
        <v>44541</v>
      </c>
      <c r="E36" s="123">
        <v>70.435810608790931</v>
      </c>
      <c r="F36" s="123">
        <v>0.21534825747124153</v>
      </c>
      <c r="G36" s="123">
        <v>12.999798144575102</v>
      </c>
      <c r="H36" s="123">
        <v>1.5214200938296731</v>
      </c>
      <c r="I36" s="123">
        <v>6.3700000000000007E-2</v>
      </c>
      <c r="J36" s="123">
        <v>0.20981763347469454</v>
      </c>
      <c r="K36" s="123">
        <v>1.4416324758235732</v>
      </c>
      <c r="L36" s="123">
        <v>2.5531394716847058</v>
      </c>
      <c r="M36" s="123">
        <v>3.8373346339539567</v>
      </c>
      <c r="N36" s="123">
        <v>5.1507830465957714E-2</v>
      </c>
      <c r="O36" s="123">
        <v>0</v>
      </c>
      <c r="P36" s="123">
        <v>4.8277071852532577E-2</v>
      </c>
      <c r="Q36" s="123">
        <v>6.8424827586206896E-2</v>
      </c>
      <c r="R36" s="123">
        <v>-1.5419679456046624E-2</v>
      </c>
      <c r="S36" s="123">
        <v>93.430791370052546</v>
      </c>
      <c r="T36" s="115">
        <v>75.38822006742393</v>
      </c>
      <c r="U36" s="115">
        <v>0.23048960017721448</v>
      </c>
      <c r="V36" s="115">
        <v>13.913826431252875</v>
      </c>
      <c r="W36" s="115">
        <v>1.6283926011113026</v>
      </c>
      <c r="X36" s="115">
        <v>6.8178808148699713E-2</v>
      </c>
      <c r="Y36" s="115">
        <v>0.22457011269835778</v>
      </c>
      <c r="Z36" s="115">
        <v>1.5429950390912144</v>
      </c>
      <c r="AA36" s="115">
        <v>2.7326531588204719</v>
      </c>
      <c r="AB36" s="115">
        <v>4.1071413157096952</v>
      </c>
      <c r="AC36" s="115">
        <v>5.5129395470867822E-2</v>
      </c>
      <c r="AD36" s="115">
        <v>0</v>
      </c>
      <c r="AE36" s="115">
        <v>5.1671479117971882E-2</v>
      </c>
      <c r="AF36" s="115">
        <v>7.3235842898082493E-2</v>
      </c>
      <c r="AG36" s="115">
        <v>-1.6503851920694645E-2</v>
      </c>
      <c r="AH36" s="115">
        <v>99.999999999999986</v>
      </c>
    </row>
    <row r="37" spans="1:34" x14ac:dyDescent="0.3">
      <c r="A37" s="116" t="s">
        <v>93</v>
      </c>
      <c r="B37" s="77" t="s">
        <v>289</v>
      </c>
      <c r="C37" s="121" t="s">
        <v>258</v>
      </c>
      <c r="D37" s="122">
        <v>44541</v>
      </c>
      <c r="E37" s="123">
        <v>69.808408827837368</v>
      </c>
      <c r="F37" s="123">
        <v>0.19428365453239016</v>
      </c>
      <c r="G37" s="123">
        <v>12.725555258051257</v>
      </c>
      <c r="H37" s="123">
        <v>1.6113530346164868</v>
      </c>
      <c r="I37" s="123">
        <v>4.8300000000000003E-2</v>
      </c>
      <c r="J37" s="123">
        <v>0.27808258833224253</v>
      </c>
      <c r="K37" s="123">
        <v>1.3590790978976188</v>
      </c>
      <c r="L37" s="123">
        <v>1.8479088824717156</v>
      </c>
      <c r="M37" s="123">
        <v>4.1041373938094514</v>
      </c>
      <c r="N37" s="123">
        <v>5.9396382231885501E-2</v>
      </c>
      <c r="O37" s="123">
        <v>0</v>
      </c>
      <c r="P37" s="123">
        <v>2.3061289600257287E-2</v>
      </c>
      <c r="Q37" s="123">
        <v>9.5933793103448281E-2</v>
      </c>
      <c r="R37" s="123">
        <v>-2.1618882952889752E-2</v>
      </c>
      <c r="S37" s="123">
        <v>92.133881319531213</v>
      </c>
      <c r="T37" s="115">
        <v>75.768444602625109</v>
      </c>
      <c r="U37" s="115">
        <v>0.21087101916242024</v>
      </c>
      <c r="V37" s="115">
        <v>13.812025582551465</v>
      </c>
      <c r="W37" s="115">
        <v>1.7489255977701879</v>
      </c>
      <c r="X37" s="115">
        <v>5.2423711351625227E-2</v>
      </c>
      <c r="Y37" s="115">
        <v>0.30182445843979933</v>
      </c>
      <c r="Z37" s="115">
        <v>1.4751132573956929</v>
      </c>
      <c r="AA37" s="115">
        <v>2.0056778852753947</v>
      </c>
      <c r="AB37" s="115">
        <v>4.454536523405344</v>
      </c>
      <c r="AC37" s="115">
        <v>6.4467469926608012E-2</v>
      </c>
      <c r="AD37" s="115">
        <v>0</v>
      </c>
      <c r="AE37" s="115">
        <v>2.5030194397518114E-2</v>
      </c>
      <c r="AF37" s="115">
        <v>0.10412433702943494</v>
      </c>
      <c r="AG37" s="115">
        <v>-2.3464639330576888E-2</v>
      </c>
      <c r="AH37" s="115">
        <v>100</v>
      </c>
    </row>
    <row r="38" spans="1:34" x14ac:dyDescent="0.3">
      <c r="A38" s="116" t="s">
        <v>93</v>
      </c>
      <c r="B38" s="77" t="s">
        <v>289</v>
      </c>
      <c r="C38" s="121" t="s">
        <v>258</v>
      </c>
      <c r="D38" s="122">
        <v>44541</v>
      </c>
      <c r="E38" s="123">
        <v>70.198289094665583</v>
      </c>
      <c r="F38" s="123">
        <v>0.21141345727518063</v>
      </c>
      <c r="G38" s="123">
        <v>12.796812390567942</v>
      </c>
      <c r="H38" s="123">
        <v>1.6915066270363579</v>
      </c>
      <c r="I38" s="123">
        <v>1.7000000000000001E-2</v>
      </c>
      <c r="J38" s="123">
        <v>0.23313911954389932</v>
      </c>
      <c r="K38" s="123">
        <v>1.3929723349603058</v>
      </c>
      <c r="L38" s="123">
        <v>2.4491199464456122</v>
      </c>
      <c r="M38" s="123">
        <v>3.8875256312760134</v>
      </c>
      <c r="N38" s="123">
        <v>1.7012051791363812E-2</v>
      </c>
      <c r="O38" s="123">
        <v>6.5000000000000002E-2</v>
      </c>
      <c r="P38" s="123">
        <v>0</v>
      </c>
      <c r="Q38" s="123">
        <v>7.1801379310344832E-2</v>
      </c>
      <c r="R38" s="123">
        <v>-4.354901357327267E-2</v>
      </c>
      <c r="S38" s="123">
        <v>92.988043019299326</v>
      </c>
      <c r="T38" s="115">
        <v>75.491737233459347</v>
      </c>
      <c r="U38" s="115">
        <v>0.22735552917411384</v>
      </c>
      <c r="V38" s="115">
        <v>13.761782671253776</v>
      </c>
      <c r="W38" s="115">
        <v>1.8190582058870644</v>
      </c>
      <c r="X38" s="115">
        <v>1.828192039321842E-2</v>
      </c>
      <c r="Y38" s="115">
        <v>0.25071946023803532</v>
      </c>
      <c r="Z38" s="115">
        <v>1.4980123139823465</v>
      </c>
      <c r="AA38" s="115">
        <v>2.6338009349624731</v>
      </c>
      <c r="AB38" s="115">
        <v>4.1806725951520152</v>
      </c>
      <c r="AC38" s="115">
        <v>1.8294880975001294E-2</v>
      </c>
      <c r="AD38" s="115">
        <v>6.9901460327011597E-2</v>
      </c>
      <c r="AE38" s="115">
        <v>0</v>
      </c>
      <c r="AF38" s="115">
        <v>7.7215711804412016E-2</v>
      </c>
      <c r="AG38" s="115">
        <v>-4.683291760880938E-2</v>
      </c>
      <c r="AH38" s="115">
        <v>100.00000000000001</v>
      </c>
    </row>
    <row r="39" spans="1:34" x14ac:dyDescent="0.3">
      <c r="A39" s="116" t="s">
        <v>93</v>
      </c>
      <c r="B39" s="77" t="s">
        <v>289</v>
      </c>
      <c r="C39" s="121" t="s">
        <v>258</v>
      </c>
      <c r="D39" s="122">
        <v>44541</v>
      </c>
      <c r="E39" s="123">
        <v>69.936272526602011</v>
      </c>
      <c r="F39" s="123">
        <v>0.21035169758886341</v>
      </c>
      <c r="G39" s="123">
        <v>13.026104633475789</v>
      </c>
      <c r="H39" s="123">
        <v>1.5836962881322194</v>
      </c>
      <c r="I39" s="123">
        <v>2.5000000000000001E-2</v>
      </c>
      <c r="J39" s="123">
        <v>0.25678718966152764</v>
      </c>
      <c r="K39" s="123">
        <v>1.4000635282643477</v>
      </c>
      <c r="L39" s="123">
        <v>2.3497225275336544</v>
      </c>
      <c r="M39" s="123">
        <v>3.8780916785426993</v>
      </c>
      <c r="N39" s="123">
        <v>9.6005315047095793E-2</v>
      </c>
      <c r="O39" s="123">
        <v>0</v>
      </c>
      <c r="P39" s="123">
        <v>2.8455748815247078E-2</v>
      </c>
      <c r="Q39" s="123">
        <v>7.885241379310344E-2</v>
      </c>
      <c r="R39" s="123">
        <v>-1.7769558037882466E-2</v>
      </c>
      <c r="S39" s="123">
        <v>92.851633989418687</v>
      </c>
      <c r="T39" s="115">
        <v>75.320454279320387</v>
      </c>
      <c r="U39" s="115">
        <v>0.22654603753428287</v>
      </c>
      <c r="V39" s="115">
        <v>14.02894496715075</v>
      </c>
      <c r="W39" s="115">
        <v>1.7056202676117649</v>
      </c>
      <c r="X39" s="115">
        <v>2.6924674263512676E-2</v>
      </c>
      <c r="Y39" s="115">
        <v>0.27655645746717927</v>
      </c>
      <c r="Z39" s="115">
        <v>1.5078501778696733</v>
      </c>
      <c r="AA39" s="115">
        <v>2.5306205465392533</v>
      </c>
      <c r="AB39" s="115">
        <v>4.1766542083520513</v>
      </c>
      <c r="AC39" s="115">
        <v>0.10339647340835864</v>
      </c>
      <c r="AD39" s="115">
        <v>0</v>
      </c>
      <c r="AE39" s="115">
        <v>3.0646470710994574E-2</v>
      </c>
      <c r="AF39" s="115">
        <v>8.492302225084096E-2</v>
      </c>
      <c r="AG39" s="115">
        <v>-1.9137582479062755E-2</v>
      </c>
      <c r="AH39" s="115">
        <v>99.999999999999957</v>
      </c>
    </row>
    <row r="40" spans="1:34" x14ac:dyDescent="0.3">
      <c r="A40" s="116" t="s">
        <v>93</v>
      </c>
      <c r="B40" s="77" t="s">
        <v>289</v>
      </c>
      <c r="C40" s="121" t="s">
        <v>258</v>
      </c>
      <c r="D40" s="122">
        <v>44541</v>
      </c>
      <c r="E40" s="123">
        <v>70.148396219956055</v>
      </c>
      <c r="F40" s="123">
        <v>0.16972212773057649</v>
      </c>
      <c r="G40" s="123">
        <v>12.761603104623953</v>
      </c>
      <c r="H40" s="123">
        <v>1.614409372993804</v>
      </c>
      <c r="I40" s="123">
        <v>6.2600000000000003E-2</v>
      </c>
      <c r="J40" s="123">
        <v>0.2145496345307262</v>
      </c>
      <c r="K40" s="123">
        <v>1.4314176023006464</v>
      </c>
      <c r="L40" s="123">
        <v>2.3140461045689964</v>
      </c>
      <c r="M40" s="123">
        <v>3.7798343502206544</v>
      </c>
      <c r="N40" s="123">
        <v>5.8133340047873704E-2</v>
      </c>
      <c r="O40" s="123">
        <v>3.7400000000000003E-2</v>
      </c>
      <c r="P40" s="123">
        <v>1.7232481244702232E-2</v>
      </c>
      <c r="Q40" s="123">
        <v>0.10725517241379311</v>
      </c>
      <c r="R40" s="123">
        <v>-3.9917548119935586E-2</v>
      </c>
      <c r="S40" s="123">
        <v>92.676681962511864</v>
      </c>
      <c r="T40" s="115">
        <v>75.691527506704873</v>
      </c>
      <c r="U40" s="115">
        <v>0.1831335824034247</v>
      </c>
      <c r="V40" s="115">
        <v>13.770025894740252</v>
      </c>
      <c r="W40" s="115">
        <v>1.7419801171203344</v>
      </c>
      <c r="X40" s="115">
        <v>6.7546656477539824E-2</v>
      </c>
      <c r="Y40" s="115">
        <v>0.23150336199726321</v>
      </c>
      <c r="Z40" s="115">
        <v>1.5445283236182985</v>
      </c>
      <c r="AA40" s="115">
        <v>2.4969021932669517</v>
      </c>
      <c r="AB40" s="115">
        <v>4.0785171309322603</v>
      </c>
      <c r="AC40" s="115">
        <v>6.272704073651332E-2</v>
      </c>
      <c r="AD40" s="115">
        <v>4.0355350675079706E-2</v>
      </c>
      <c r="AE40" s="115">
        <v>1.8594193145232418E-2</v>
      </c>
      <c r="AF40" s="115">
        <v>0.11573048380948545</v>
      </c>
      <c r="AG40" s="115">
        <v>-4.3071835627523238E-2</v>
      </c>
      <c r="AH40" s="115">
        <v>100</v>
      </c>
    </row>
    <row r="41" spans="1:34" x14ac:dyDescent="0.3">
      <c r="A41" s="116" t="s">
        <v>93</v>
      </c>
      <c r="B41" s="77" t="s">
        <v>289</v>
      </c>
      <c r="C41" s="121" t="s">
        <v>258</v>
      </c>
      <c r="D41" s="122">
        <v>44541</v>
      </c>
      <c r="E41" s="123">
        <v>71.002703706179105</v>
      </c>
      <c r="F41" s="123">
        <v>0.21415341578597161</v>
      </c>
      <c r="G41" s="123">
        <v>13.000844089520514</v>
      </c>
      <c r="H41" s="123">
        <v>1.8433720021855293</v>
      </c>
      <c r="I41" s="123">
        <v>6.6500000000000004E-2</v>
      </c>
      <c r="J41" s="123">
        <v>0.20904050042367522</v>
      </c>
      <c r="K41" s="123">
        <v>1.3874447314851279</v>
      </c>
      <c r="L41" s="123">
        <v>1.279217253254209</v>
      </c>
      <c r="M41" s="123">
        <v>3.5729836663394798</v>
      </c>
      <c r="N41" s="123">
        <v>1.3706341808306797E-2</v>
      </c>
      <c r="O41" s="123">
        <v>7.1000000000000004E-3</v>
      </c>
      <c r="P41" s="123">
        <v>4.6893668702527227E-3</v>
      </c>
      <c r="Q41" s="123">
        <v>8.3619310344827585E-2</v>
      </c>
      <c r="R41" s="123">
        <v>-2.1833261930932237E-2</v>
      </c>
      <c r="S41" s="123">
        <v>92.663541122266054</v>
      </c>
      <c r="T41" s="115">
        <v>76.624207154455405</v>
      </c>
      <c r="U41" s="115">
        <v>0.23110860344027243</v>
      </c>
      <c r="V41" s="115">
        <v>14.030161088238998</v>
      </c>
      <c r="W41" s="115">
        <v>1.9893174595532339</v>
      </c>
      <c r="X41" s="115">
        <v>7.1765010482661956E-2</v>
      </c>
      <c r="Y41" s="115">
        <v>0.22559088277001432</v>
      </c>
      <c r="Z41" s="115">
        <v>1.497293018032245</v>
      </c>
      <c r="AA41" s="115">
        <v>1.3804968359306817</v>
      </c>
      <c r="AB41" s="115">
        <v>3.8558678235974839</v>
      </c>
      <c r="AC41" s="115">
        <v>1.4791515241384737E-2</v>
      </c>
      <c r="AD41" s="115">
        <v>7.6621289387503741E-3</v>
      </c>
      <c r="AE41" s="115">
        <v>5.0606385353493882E-3</v>
      </c>
      <c r="AF41" s="115">
        <v>9.02397095255566E-2</v>
      </c>
      <c r="AG41" s="115">
        <v>-2.3561868742015882E-2</v>
      </c>
      <c r="AH41" s="115">
        <v>100.00000000000003</v>
      </c>
    </row>
    <row r="42" spans="1:34" x14ac:dyDescent="0.3">
      <c r="A42" s="116" t="s">
        <v>93</v>
      </c>
      <c r="B42" s="77" t="s">
        <v>289</v>
      </c>
      <c r="C42" s="121" t="s">
        <v>258</v>
      </c>
      <c r="D42" s="122">
        <v>44541</v>
      </c>
      <c r="E42" s="123">
        <v>69.48592849184908</v>
      </c>
      <c r="F42" s="123">
        <v>0.18829957506249442</v>
      </c>
      <c r="G42" s="123">
        <v>12.746128713353094</v>
      </c>
      <c r="H42" s="123">
        <v>1.6660311936271082</v>
      </c>
      <c r="I42" s="123">
        <v>7.5399999999999995E-2</v>
      </c>
      <c r="J42" s="123">
        <v>0.23118830254770475</v>
      </c>
      <c r="K42" s="123">
        <v>1.4125042186018557</v>
      </c>
      <c r="L42" s="123">
        <v>2.3588522243333605</v>
      </c>
      <c r="M42" s="123">
        <v>3.8300341590152756</v>
      </c>
      <c r="N42" s="123">
        <v>4.1654050235652475E-2</v>
      </c>
      <c r="O42" s="123">
        <v>0</v>
      </c>
      <c r="P42" s="123">
        <v>0</v>
      </c>
      <c r="Q42" s="123">
        <v>9.9409655172413791E-2</v>
      </c>
      <c r="R42" s="123">
        <v>-2.24021758135017E-2</v>
      </c>
      <c r="S42" s="123">
        <v>92.113028407984544</v>
      </c>
      <c r="T42" s="115">
        <v>75.435505370732002</v>
      </c>
      <c r="U42" s="115">
        <v>0.20442230411585538</v>
      </c>
      <c r="V42" s="115">
        <v>13.83748741480769</v>
      </c>
      <c r="W42" s="115">
        <v>1.8086813802798534</v>
      </c>
      <c r="X42" s="115">
        <v>8.1855955995758109E-2</v>
      </c>
      <c r="Y42" s="115">
        <v>0.25098328275966758</v>
      </c>
      <c r="Z42" s="115">
        <v>1.5334467262824432</v>
      </c>
      <c r="AA42" s="115">
        <v>2.5608236588266275</v>
      </c>
      <c r="AB42" s="115">
        <v>4.157972249106165</v>
      </c>
      <c r="AC42" s="115">
        <v>4.5220584922210434E-2</v>
      </c>
      <c r="AD42" s="115">
        <v>0</v>
      </c>
      <c r="AE42" s="115">
        <v>0</v>
      </c>
      <c r="AF42" s="115">
        <v>0.10792138407621474</v>
      </c>
      <c r="AG42" s="115">
        <v>-2.4320311904499098E-2</v>
      </c>
      <c r="AH42" s="115">
        <v>99.999999999999986</v>
      </c>
    </row>
    <row r="43" spans="1:34" x14ac:dyDescent="0.3">
      <c r="A43" s="116" t="s">
        <v>93</v>
      </c>
      <c r="B43" s="77" t="s">
        <v>289</v>
      </c>
      <c r="C43" s="121" t="s">
        <v>258</v>
      </c>
      <c r="D43" s="122">
        <v>44541</v>
      </c>
      <c r="E43" s="123">
        <v>70.281020738530046</v>
      </c>
      <c r="F43" s="123">
        <v>0.1859406089058239</v>
      </c>
      <c r="G43" s="123">
        <v>12.995328394685565</v>
      </c>
      <c r="H43" s="123">
        <v>1.4289267634198863</v>
      </c>
      <c r="I43" s="123">
        <v>5.0999999999999997E-2</v>
      </c>
      <c r="J43" s="123">
        <v>0.23880709650890017</v>
      </c>
      <c r="K43" s="123">
        <v>1.4415222684636009</v>
      </c>
      <c r="L43" s="123">
        <v>2.7543208883567085</v>
      </c>
      <c r="M43" s="123">
        <v>3.9686740443420794</v>
      </c>
      <c r="N43" s="123">
        <v>0</v>
      </c>
      <c r="O43" s="123">
        <v>9.5200000000000007E-2</v>
      </c>
      <c r="P43" s="123">
        <v>3.2300266400778425E-2</v>
      </c>
      <c r="Q43" s="123">
        <v>8.4016551724137925E-2</v>
      </c>
      <c r="R43" s="123">
        <v>-5.901751795710744E-2</v>
      </c>
      <c r="S43" s="123">
        <v>93.498040103380433</v>
      </c>
      <c r="T43" s="115">
        <v>75.168442740425988</v>
      </c>
      <c r="U43" s="115">
        <v>0.19887113002607334</v>
      </c>
      <c r="V43" s="115">
        <v>13.899038290339218</v>
      </c>
      <c r="W43" s="115">
        <v>1.5282959534124219</v>
      </c>
      <c r="X43" s="115">
        <v>5.454659792184894E-2</v>
      </c>
      <c r="Y43" s="115">
        <v>0.25541401321872848</v>
      </c>
      <c r="Z43" s="115">
        <v>1.541767364181875</v>
      </c>
      <c r="AA43" s="115">
        <v>2.945859491077317</v>
      </c>
      <c r="AB43" s="115">
        <v>4.2446601446981465</v>
      </c>
      <c r="AC43" s="115">
        <v>0</v>
      </c>
      <c r="AD43" s="115">
        <v>0.10182031612078471</v>
      </c>
      <c r="AE43" s="115">
        <v>3.4546463610428776E-2</v>
      </c>
      <c r="AF43" s="115">
        <v>8.9859158150525018E-2</v>
      </c>
      <c r="AG43" s="115">
        <v>-6.3121663183369398E-2</v>
      </c>
      <c r="AH43" s="115">
        <v>99.999999999999986</v>
      </c>
    </row>
    <row r="44" spans="1:34" x14ac:dyDescent="0.3">
      <c r="A44" s="116" t="s">
        <v>93</v>
      </c>
      <c r="B44" s="77" t="s">
        <v>289</v>
      </c>
      <c r="C44" s="121" t="s">
        <v>258</v>
      </c>
      <c r="D44" s="122">
        <v>44541</v>
      </c>
      <c r="E44" s="123">
        <v>70.206663822845655</v>
      </c>
      <c r="F44" s="123">
        <v>0.21468163518935954</v>
      </c>
      <c r="G44" s="123">
        <v>12.819597392223057</v>
      </c>
      <c r="H44" s="123">
        <v>1.519190963785428</v>
      </c>
      <c r="I44" s="123">
        <v>9.7699999999999995E-2</v>
      </c>
      <c r="J44" s="123">
        <v>0.22892104012525419</v>
      </c>
      <c r="K44" s="123">
        <v>1.3525797840261453</v>
      </c>
      <c r="L44" s="123">
        <v>3.1589227616846363</v>
      </c>
      <c r="M44" s="123">
        <v>4.3048132683720359</v>
      </c>
      <c r="N44" s="123">
        <v>0</v>
      </c>
      <c r="O44" s="123">
        <v>4.1599999999999998E-2</v>
      </c>
      <c r="P44" s="123">
        <v>0</v>
      </c>
      <c r="Q44" s="123">
        <v>7.8653793103448277E-2</v>
      </c>
      <c r="R44" s="123">
        <v>-3.5240587919531705E-2</v>
      </c>
      <c r="S44" s="123">
        <v>93.9880838734355</v>
      </c>
      <c r="T44" s="115">
        <v>74.697409426269459</v>
      </c>
      <c r="U44" s="115">
        <v>0.22841367367213289</v>
      </c>
      <c r="V44" s="115">
        <v>13.639598621337941</v>
      </c>
      <c r="W44" s="115">
        <v>1.6163655020685102</v>
      </c>
      <c r="X44" s="115">
        <v>0.10394934759129995</v>
      </c>
      <c r="Y44" s="115">
        <v>0.24356389734843367</v>
      </c>
      <c r="Z44" s="115">
        <v>1.439097094316266</v>
      </c>
      <c r="AA44" s="115">
        <v>3.3609821921026146</v>
      </c>
      <c r="AB44" s="115">
        <v>4.5801691990751765</v>
      </c>
      <c r="AC44" s="115">
        <v>0</v>
      </c>
      <c r="AD44" s="115">
        <v>4.4260929987697831E-2</v>
      </c>
      <c r="AE44" s="115">
        <v>0</v>
      </c>
      <c r="AF44" s="115">
        <v>8.3684856486023904E-2</v>
      </c>
      <c r="AG44" s="115">
        <v>-3.7494740255569772E-2</v>
      </c>
      <c r="AH44" s="115">
        <v>99.999999999999986</v>
      </c>
    </row>
    <row r="45" spans="1:34" x14ac:dyDescent="0.3">
      <c r="A45" s="117" t="s">
        <v>93</v>
      </c>
      <c r="B45" s="133" t="s">
        <v>289</v>
      </c>
      <c r="C45" s="124" t="s">
        <v>258</v>
      </c>
      <c r="D45" s="125">
        <v>44541</v>
      </c>
      <c r="E45" s="118">
        <v>70.211352059123627</v>
      </c>
      <c r="F45" s="118">
        <v>0.1669850607318393</v>
      </c>
      <c r="G45" s="118">
        <v>12.871177697675289</v>
      </c>
      <c r="H45" s="118">
        <v>1.5102116385520159</v>
      </c>
      <c r="I45" s="118">
        <v>1.89E-2</v>
      </c>
      <c r="J45" s="118">
        <v>0.2335547573789557</v>
      </c>
      <c r="K45" s="118">
        <v>1.4414907806464659</v>
      </c>
      <c r="L45" s="118">
        <v>2.304905870254669</v>
      </c>
      <c r="M45" s="118">
        <v>3.7720690701042061</v>
      </c>
      <c r="N45" s="118">
        <v>7.6329503854325756E-2</v>
      </c>
      <c r="O45" s="118">
        <v>0</v>
      </c>
      <c r="P45" s="118">
        <v>0</v>
      </c>
      <c r="Q45" s="118">
        <v>7.7759999999999996E-2</v>
      </c>
      <c r="R45" s="118">
        <v>-1.7523380281690142E-2</v>
      </c>
      <c r="S45" s="118">
        <v>92.667213058039707</v>
      </c>
      <c r="T45" s="118">
        <v>75.767199360089279</v>
      </c>
      <c r="U45" s="118">
        <v>0.18019864331870275</v>
      </c>
      <c r="V45" s="118">
        <v>13.889678207559518</v>
      </c>
      <c r="W45" s="118">
        <v>1.6297151804987746</v>
      </c>
      <c r="X45" s="118">
        <v>2.0395563194678657E-2</v>
      </c>
      <c r="Y45" s="118">
        <v>0.25203602188044089</v>
      </c>
      <c r="Z45" s="118">
        <v>1.5555564185831567</v>
      </c>
      <c r="AA45" s="118">
        <v>2.4872938272256566</v>
      </c>
      <c r="AB45" s="118">
        <v>4.0705541319578353</v>
      </c>
      <c r="AC45" s="118">
        <v>8.2369482512135925E-2</v>
      </c>
      <c r="AD45" s="118">
        <v>0</v>
      </c>
      <c r="AE45" s="118">
        <v>0</v>
      </c>
      <c r="AF45" s="118">
        <v>8.3913174286677897E-2</v>
      </c>
      <c r="AG45" s="118">
        <v>-1.8910011106856993E-2</v>
      </c>
      <c r="AH45" s="118">
        <v>100</v>
      </c>
    </row>
    <row r="46" spans="1:34" x14ac:dyDescent="0.3">
      <c r="A46" s="114" t="s">
        <v>254</v>
      </c>
      <c r="B46" s="111" t="s">
        <v>290</v>
      </c>
      <c r="C46" s="121" t="s">
        <v>258</v>
      </c>
      <c r="D46" s="122">
        <v>44541</v>
      </c>
      <c r="E46" s="123">
        <v>73.111648994423788</v>
      </c>
      <c r="F46" s="123">
        <v>3.6095088390198378E-2</v>
      </c>
      <c r="G46" s="123">
        <v>12.032912533085899</v>
      </c>
      <c r="H46" s="123">
        <v>0.82527322300379069</v>
      </c>
      <c r="I46" s="123">
        <v>3.5299999999999998E-2</v>
      </c>
      <c r="J46" s="123">
        <v>0</v>
      </c>
      <c r="K46" s="123">
        <v>0.7050031077566693</v>
      </c>
      <c r="L46" s="123">
        <v>2.7402395876856676</v>
      </c>
      <c r="M46" s="123">
        <v>5.5402271933315292</v>
      </c>
      <c r="N46" s="123">
        <v>0</v>
      </c>
      <c r="O46" s="123">
        <v>0.1326</v>
      </c>
      <c r="P46" s="123">
        <v>1.5476613411824242E-2</v>
      </c>
      <c r="Q46" s="123">
        <v>7.6270344827586198E-2</v>
      </c>
      <c r="R46" s="123">
        <v>-7.3019262288796294E-2</v>
      </c>
      <c r="S46" s="123">
        <v>95.178027423628166</v>
      </c>
      <c r="T46" s="115">
        <v>76.815680019308374</v>
      </c>
      <c r="U46" s="115">
        <v>3.7923761783318584E-2</v>
      </c>
      <c r="V46" s="115">
        <v>12.642531957012066</v>
      </c>
      <c r="W46" s="115">
        <v>0.86708376433415624</v>
      </c>
      <c r="X46" s="115">
        <v>3.7088392095880621E-2</v>
      </c>
      <c r="Y46" s="115">
        <v>0</v>
      </c>
      <c r="Z46" s="115">
        <v>0.74072044445591301</v>
      </c>
      <c r="AA46" s="115">
        <v>2.8790674295960419</v>
      </c>
      <c r="AB46" s="115">
        <v>5.8209098710067986</v>
      </c>
      <c r="AC46" s="115">
        <v>0</v>
      </c>
      <c r="AD46" s="115">
        <v>0.1393178694593136</v>
      </c>
      <c r="AE46" s="115">
        <v>1.6260699901815927E-2</v>
      </c>
      <c r="AF46" s="115">
        <v>8.0134403803216361E-2</v>
      </c>
      <c r="AG46" s="115">
        <v>-7.6718612756907265E-2</v>
      </c>
      <c r="AH46" s="115">
        <v>100.00000000000001</v>
      </c>
    </row>
    <row r="47" spans="1:34" x14ac:dyDescent="0.3">
      <c r="A47" s="116" t="s">
        <v>254</v>
      </c>
      <c r="B47" s="111" t="s">
        <v>290</v>
      </c>
      <c r="C47" s="121" t="s">
        <v>258</v>
      </c>
      <c r="D47" s="122">
        <v>44541</v>
      </c>
      <c r="E47" s="123">
        <v>73.788593837793044</v>
      </c>
      <c r="F47" s="123">
        <v>4.7011125360687994E-2</v>
      </c>
      <c r="G47" s="123">
        <v>12.232711932903278</v>
      </c>
      <c r="H47" s="123">
        <v>0.78430845996762444</v>
      </c>
      <c r="I47" s="123">
        <v>9.1899999999999996E-2</v>
      </c>
      <c r="J47" s="123">
        <v>1.4014428607074598E-2</v>
      </c>
      <c r="K47" s="123">
        <v>0.72133871372149461</v>
      </c>
      <c r="L47" s="123">
        <v>2.5580485728811206</v>
      </c>
      <c r="M47" s="123">
        <v>5.6692425778308166</v>
      </c>
      <c r="N47" s="123">
        <v>0</v>
      </c>
      <c r="O47" s="123">
        <v>3.3E-3</v>
      </c>
      <c r="P47" s="123">
        <v>3.8682190623750825E-3</v>
      </c>
      <c r="Q47" s="123">
        <v>9.5536551724137928E-2</v>
      </c>
      <c r="R47" s="123">
        <v>-2.2918837453030343E-2</v>
      </c>
      <c r="S47" s="123">
        <v>95.986955582398593</v>
      </c>
      <c r="T47" s="115">
        <v>76.873564110959123</v>
      </c>
      <c r="U47" s="115">
        <v>4.8976577156186585E-2</v>
      </c>
      <c r="V47" s="115">
        <v>12.744139928890949</v>
      </c>
      <c r="W47" s="115">
        <v>0.81709900601477703</v>
      </c>
      <c r="X47" s="115">
        <v>9.5742176051317504E-2</v>
      </c>
      <c r="Y47" s="115">
        <v>1.4600347018032173E-2</v>
      </c>
      <c r="Z47" s="115">
        <v>0.75149660633029658</v>
      </c>
      <c r="AA47" s="115">
        <v>2.6649960480152965</v>
      </c>
      <c r="AB47" s="115">
        <v>5.9062635578270202</v>
      </c>
      <c r="AC47" s="115">
        <v>0</v>
      </c>
      <c r="AD47" s="115">
        <v>3.4379671487415431E-3</v>
      </c>
      <c r="AE47" s="115">
        <v>4.0299424426004076E-3</v>
      </c>
      <c r="AF47" s="115">
        <v>9.9530765555040424E-2</v>
      </c>
      <c r="AG47" s="115">
        <v>-2.3877033409353213E-2</v>
      </c>
      <c r="AH47" s="115">
        <v>100.00000000000001</v>
      </c>
    </row>
    <row r="48" spans="1:34" x14ac:dyDescent="0.3">
      <c r="A48" s="116" t="s">
        <v>254</v>
      </c>
      <c r="B48" s="111" t="s">
        <v>290</v>
      </c>
      <c r="C48" s="121" t="s">
        <v>258</v>
      </c>
      <c r="D48" s="122">
        <v>44541</v>
      </c>
      <c r="E48" s="123">
        <v>73.111528196000265</v>
      </c>
      <c r="F48" s="123">
        <v>4.5695644959368009E-2</v>
      </c>
      <c r="G48" s="123">
        <v>12.106185441160898</v>
      </c>
      <c r="H48" s="123">
        <v>0.88962056580698479</v>
      </c>
      <c r="I48" s="123">
        <v>0</v>
      </c>
      <c r="J48" s="123">
        <v>5.8134965683479069E-2</v>
      </c>
      <c r="K48" s="123">
        <v>0.73300449765893172</v>
      </c>
      <c r="L48" s="123">
        <v>3.2311608271394725</v>
      </c>
      <c r="M48" s="123">
        <v>4.978426654525439</v>
      </c>
      <c r="N48" s="123">
        <v>0</v>
      </c>
      <c r="O48" s="123">
        <v>1.6299999999999999E-2</v>
      </c>
      <c r="P48" s="123">
        <v>0</v>
      </c>
      <c r="Q48" s="123">
        <v>8.7095172413793095E-2</v>
      </c>
      <c r="R48" s="123">
        <v>-2.6490239002070499E-2</v>
      </c>
      <c r="S48" s="123">
        <v>95.230661726346554</v>
      </c>
      <c r="T48" s="115">
        <v>76.773096889836268</v>
      </c>
      <c r="U48" s="115">
        <v>4.7984172461888741E-2</v>
      </c>
      <c r="V48" s="115">
        <v>12.712486946640208</v>
      </c>
      <c r="W48" s="115">
        <v>0.93417450816774272</v>
      </c>
      <c r="X48" s="115">
        <v>0</v>
      </c>
      <c r="Y48" s="115">
        <v>6.1046478759682325E-2</v>
      </c>
      <c r="Z48" s="115">
        <v>0.76971480022398964</v>
      </c>
      <c r="AA48" s="115">
        <v>3.3929836972302989</v>
      </c>
      <c r="AB48" s="115">
        <v>5.2277560234028124</v>
      </c>
      <c r="AC48" s="115">
        <v>0</v>
      </c>
      <c r="AD48" s="115">
        <v>1.711633596208692E-2</v>
      </c>
      <c r="AE48" s="115">
        <v>0</v>
      </c>
      <c r="AF48" s="115">
        <v>9.1457069430083887E-2</v>
      </c>
      <c r="AG48" s="115">
        <v>-2.7816922115056247E-2</v>
      </c>
      <c r="AH48" s="115">
        <v>100.00000000000001</v>
      </c>
    </row>
    <row r="49" spans="1:34" x14ac:dyDescent="0.3">
      <c r="A49" s="116" t="s">
        <v>254</v>
      </c>
      <c r="B49" s="111" t="s">
        <v>290</v>
      </c>
      <c r="C49" s="121" t="s">
        <v>258</v>
      </c>
      <c r="D49" s="122">
        <v>44541</v>
      </c>
      <c r="E49" s="123">
        <v>73.393177995277767</v>
      </c>
      <c r="F49" s="123">
        <v>2.7349837342534867E-2</v>
      </c>
      <c r="G49" s="123">
        <v>12.078539148026316</v>
      </c>
      <c r="H49" s="123">
        <v>0.96548130773637741</v>
      </c>
      <c r="I49" s="123">
        <v>4.9599999999999998E-2</v>
      </c>
      <c r="J49" s="123">
        <v>0</v>
      </c>
      <c r="K49" s="123">
        <v>0.7373613785639852</v>
      </c>
      <c r="L49" s="123">
        <v>2.5700805224908887</v>
      </c>
      <c r="M49" s="123">
        <v>5.5223230426766223</v>
      </c>
      <c r="N49" s="123">
        <v>7.7654284803053532E-3</v>
      </c>
      <c r="O49" s="123">
        <v>0</v>
      </c>
      <c r="P49" s="123">
        <v>0</v>
      </c>
      <c r="Q49" s="123">
        <v>8.7194482758620698E-2</v>
      </c>
      <c r="R49" s="123">
        <v>-1.9649460903351144E-2</v>
      </c>
      <c r="S49" s="123">
        <v>95.419223682450081</v>
      </c>
      <c r="T49" s="115">
        <v>76.916553250869256</v>
      </c>
      <c r="U49" s="115">
        <v>2.8662816869642137E-2</v>
      </c>
      <c r="V49" s="115">
        <v>12.658391759948739</v>
      </c>
      <c r="W49" s="115">
        <v>1.0118310236409447</v>
      </c>
      <c r="X49" s="115">
        <v>5.1981139738744957E-2</v>
      </c>
      <c r="Y49" s="115">
        <v>0</v>
      </c>
      <c r="Z49" s="115">
        <v>0.77275977534451878</v>
      </c>
      <c r="AA49" s="115">
        <v>2.6934619915206759</v>
      </c>
      <c r="AB49" s="115">
        <v>5.7874323742714671</v>
      </c>
      <c r="AC49" s="115">
        <v>8.1382222372173886E-3</v>
      </c>
      <c r="AD49" s="115">
        <v>0</v>
      </c>
      <c r="AE49" s="115">
        <v>0</v>
      </c>
      <c r="AF49" s="115">
        <v>9.1380415175876015E-2</v>
      </c>
      <c r="AG49" s="115">
        <v>-2.059276961709882E-2</v>
      </c>
      <c r="AH49" s="115">
        <v>100</v>
      </c>
    </row>
    <row r="50" spans="1:34" x14ac:dyDescent="0.3">
      <c r="A50" s="116" t="s">
        <v>254</v>
      </c>
      <c r="B50" s="111" t="s">
        <v>290</v>
      </c>
      <c r="C50" s="121" t="s">
        <v>258</v>
      </c>
      <c r="D50" s="122">
        <v>44541</v>
      </c>
      <c r="E50" s="123">
        <v>73.002666865755373</v>
      </c>
      <c r="F50" s="123">
        <v>1.4822993430753818E-2</v>
      </c>
      <c r="G50" s="123">
        <v>12.050882900444529</v>
      </c>
      <c r="H50" s="123">
        <v>0.96150238501172758</v>
      </c>
      <c r="I50" s="123">
        <v>2.3E-3</v>
      </c>
      <c r="J50" s="123">
        <v>1.132496608567761E-2</v>
      </c>
      <c r="K50" s="123">
        <v>0.6895431078223202</v>
      </c>
      <c r="L50" s="123">
        <v>2.4513955219440069</v>
      </c>
      <c r="M50" s="123">
        <v>5.6316191131727562</v>
      </c>
      <c r="N50" s="123">
        <v>2.0118085155485743E-2</v>
      </c>
      <c r="O50" s="123">
        <v>1.89E-2</v>
      </c>
      <c r="P50" s="123">
        <v>0</v>
      </c>
      <c r="Q50" s="123">
        <v>7.8653793103448277E-2</v>
      </c>
      <c r="R50" s="123">
        <v>-2.5682693182689603E-2</v>
      </c>
      <c r="S50" s="123">
        <v>94.908047038743405</v>
      </c>
      <c r="T50" s="115">
        <v>76.919364736221141</v>
      </c>
      <c r="U50" s="115">
        <v>1.5618268306272037E-2</v>
      </c>
      <c r="V50" s="115">
        <v>12.697430066730918</v>
      </c>
      <c r="W50" s="115">
        <v>1.0130883681751692</v>
      </c>
      <c r="X50" s="115">
        <v>2.4233983015803633E-3</v>
      </c>
      <c r="Y50" s="115">
        <v>1.1932566772820147E-2</v>
      </c>
      <c r="Z50" s="115">
        <v>0.72653808537524178</v>
      </c>
      <c r="AA50" s="115">
        <v>2.5829164106003542</v>
      </c>
      <c r="AB50" s="115">
        <v>5.9337635626132048</v>
      </c>
      <c r="AC50" s="115">
        <v>2.1197449302979683E-2</v>
      </c>
      <c r="AD50" s="115">
        <v>1.9914012130377769E-2</v>
      </c>
      <c r="AE50" s="115">
        <v>0</v>
      </c>
      <c r="AF50" s="115">
        <v>8.2873682008586899E-2</v>
      </c>
      <c r="AG50" s="115">
        <v>-2.7060606538669374E-2</v>
      </c>
      <c r="AH50" s="115">
        <v>99.999999999999943</v>
      </c>
    </row>
    <row r="51" spans="1:34" x14ac:dyDescent="0.3">
      <c r="A51" s="116" t="s">
        <v>254</v>
      </c>
      <c r="B51" s="111" t="s">
        <v>290</v>
      </c>
      <c r="C51" s="121" t="s">
        <v>258</v>
      </c>
      <c r="D51" s="122">
        <v>44541</v>
      </c>
      <c r="E51" s="123">
        <v>73.521607845587326</v>
      </c>
      <c r="F51" s="123">
        <v>3.4043577007444419E-2</v>
      </c>
      <c r="G51" s="123">
        <v>12.171651472470057</v>
      </c>
      <c r="H51" s="123">
        <v>1.0072835009290841</v>
      </c>
      <c r="I51" s="123">
        <v>2.9100000000000001E-2</v>
      </c>
      <c r="J51" s="123">
        <v>0</v>
      </c>
      <c r="K51" s="123">
        <v>0.65410970901443455</v>
      </c>
      <c r="L51" s="123">
        <v>2.56123044293428</v>
      </c>
      <c r="M51" s="123">
        <v>5.5630789858312948</v>
      </c>
      <c r="N51" s="123">
        <v>2.7872164665049885E-2</v>
      </c>
      <c r="O51" s="123">
        <v>2.1000000000000001E-2</v>
      </c>
      <c r="P51" s="123">
        <v>7.83066069220896E-3</v>
      </c>
      <c r="Q51" s="123">
        <v>0.10785103448275862</v>
      </c>
      <c r="R51" s="123">
        <v>-3.3146563738145757E-2</v>
      </c>
      <c r="S51" s="123">
        <v>95.673512829875804</v>
      </c>
      <c r="T51" s="115">
        <v>76.846355559580601</v>
      </c>
      <c r="U51" s="115">
        <v>3.55830741450665E-2</v>
      </c>
      <c r="V51" s="115">
        <v>12.722070207784025</v>
      </c>
      <c r="W51" s="115">
        <v>1.0528342392112329</v>
      </c>
      <c r="X51" s="115">
        <v>3.0415941820538018E-2</v>
      </c>
      <c r="Y51" s="115">
        <v>0</v>
      </c>
      <c r="Z51" s="115">
        <v>0.68368944514199625</v>
      </c>
      <c r="AA51" s="115">
        <v>2.6770527883601329</v>
      </c>
      <c r="AB51" s="115">
        <v>5.8146490301066081</v>
      </c>
      <c r="AC51" s="115">
        <v>2.9132582091567449E-2</v>
      </c>
      <c r="AD51" s="115">
        <v>2.1949648736470734E-2</v>
      </c>
      <c r="AE51" s="115">
        <v>8.1847738842131153E-3</v>
      </c>
      <c r="AF51" s="115">
        <v>0.11272820584578783</v>
      </c>
      <c r="AG51" s="115">
        <v>-3.4645496708254175E-2</v>
      </c>
      <c r="AH51" s="115">
        <v>99.999999999999972</v>
      </c>
    </row>
    <row r="52" spans="1:34" x14ac:dyDescent="0.3">
      <c r="A52" s="116" t="s">
        <v>254</v>
      </c>
      <c r="B52" s="111" t="s">
        <v>290</v>
      </c>
      <c r="C52" s="121" t="s">
        <v>258</v>
      </c>
      <c r="D52" s="122">
        <v>44541</v>
      </c>
      <c r="E52" s="123">
        <v>73.299123751259188</v>
      </c>
      <c r="F52" s="123">
        <v>6.2963512846840611E-2</v>
      </c>
      <c r="G52" s="123">
        <v>12.14400020211187</v>
      </c>
      <c r="H52" s="123">
        <v>0.97099115882668108</v>
      </c>
      <c r="I52" s="123">
        <v>5.57E-2</v>
      </c>
      <c r="J52" s="123">
        <v>4.1311964022307607E-2</v>
      </c>
      <c r="K52" s="123">
        <v>0.70952466248398494</v>
      </c>
      <c r="L52" s="123">
        <v>2.4843453310017574</v>
      </c>
      <c r="M52" s="123">
        <v>5.6822859300132853</v>
      </c>
      <c r="N52" s="123">
        <v>5.4524629074225429E-2</v>
      </c>
      <c r="O52" s="123">
        <v>2.58E-2</v>
      </c>
      <c r="P52" s="123">
        <v>0</v>
      </c>
      <c r="Q52" s="123">
        <v>8.471172413793103E-2</v>
      </c>
      <c r="R52" s="123">
        <v>-2.9953123897650875E-2</v>
      </c>
      <c r="S52" s="123">
        <v>95.585329741880415</v>
      </c>
      <c r="T52" s="115">
        <v>76.684491175786988</v>
      </c>
      <c r="U52" s="115">
        <v>6.5871523398902232E-2</v>
      </c>
      <c r="V52" s="115">
        <v>12.704878703568477</v>
      </c>
      <c r="W52" s="115">
        <v>1.0158370133249059</v>
      </c>
      <c r="X52" s="115">
        <v>5.8272540514755604E-2</v>
      </c>
      <c r="Y52" s="115">
        <v>4.3219983792352708E-2</v>
      </c>
      <c r="Z52" s="115">
        <v>0.74229451778844358</v>
      </c>
      <c r="AA52" s="115">
        <v>2.5990864264532103</v>
      </c>
      <c r="AB52" s="115">
        <v>5.9447259797688483</v>
      </c>
      <c r="AC52" s="115">
        <v>5.7042884322797534E-2</v>
      </c>
      <c r="AD52" s="115">
        <v>2.6991589681879615E-2</v>
      </c>
      <c r="AE52" s="115">
        <v>0</v>
      </c>
      <c r="AF52" s="115">
        <v>8.862418989052756E-2</v>
      </c>
      <c r="AG52" s="115">
        <v>-3.1336528292088953E-2</v>
      </c>
      <c r="AH52" s="115">
        <v>100</v>
      </c>
    </row>
    <row r="53" spans="1:34" x14ac:dyDescent="0.3">
      <c r="A53" s="116" t="s">
        <v>254</v>
      </c>
      <c r="B53" s="111" t="s">
        <v>290</v>
      </c>
      <c r="C53" s="121" t="s">
        <v>258</v>
      </c>
      <c r="D53" s="122">
        <v>44541</v>
      </c>
      <c r="E53" s="123">
        <v>73.580858671223524</v>
      </c>
      <c r="F53" s="123">
        <v>1.861372326035466E-2</v>
      </c>
      <c r="G53" s="123">
        <v>12.264823523597007</v>
      </c>
      <c r="H53" s="123">
        <v>0.9022992073542484</v>
      </c>
      <c r="I53" s="123">
        <v>1.6999999999999999E-3</v>
      </c>
      <c r="J53" s="123">
        <v>1.4694994717760238E-2</v>
      </c>
      <c r="K53" s="123">
        <v>0.72728021144315758</v>
      </c>
      <c r="L53" s="123">
        <v>2.8727195992671759</v>
      </c>
      <c r="M53" s="123">
        <v>5.2480523899037239</v>
      </c>
      <c r="N53" s="123">
        <v>6.5539788565342793E-4</v>
      </c>
      <c r="O53" s="123">
        <v>3.5299999999999998E-2</v>
      </c>
      <c r="P53" s="123">
        <v>1.1892783113422073E-2</v>
      </c>
      <c r="Q53" s="123">
        <v>6.2168275862068967E-2</v>
      </c>
      <c r="R53" s="123">
        <v>-2.8872910201681961E-2</v>
      </c>
      <c r="S53" s="123">
        <v>95.712185867426399</v>
      </c>
      <c r="T53" s="115">
        <v>76.877210570806952</v>
      </c>
      <c r="U53" s="115">
        <v>1.9447600210632576E-2</v>
      </c>
      <c r="V53" s="115">
        <v>12.814275854680986</v>
      </c>
      <c r="W53" s="115">
        <v>0.94272134647937933</v>
      </c>
      <c r="X53" s="115">
        <v>1.7761583695880866E-3</v>
      </c>
      <c r="Y53" s="115">
        <v>1.5353316387648572E-2</v>
      </c>
      <c r="Z53" s="115">
        <v>0.75986166740621053</v>
      </c>
      <c r="AA53" s="115">
        <v>3.0014146821871353</v>
      </c>
      <c r="AB53" s="115">
        <v>5.4831601037436828</v>
      </c>
      <c r="AC53" s="115">
        <v>6.8475908236098344E-4</v>
      </c>
      <c r="AD53" s="115">
        <v>3.6881406144976155E-2</v>
      </c>
      <c r="AE53" s="115">
        <v>1.2425568390941458E-2</v>
      </c>
      <c r="AF53" s="115">
        <v>6.4953354997220492E-2</v>
      </c>
      <c r="AG53" s="115">
        <v>-3.016638888769569E-2</v>
      </c>
      <c r="AH53" s="115">
        <v>100</v>
      </c>
    </row>
    <row r="54" spans="1:34" x14ac:dyDescent="0.3">
      <c r="A54" s="116" t="s">
        <v>254</v>
      </c>
      <c r="B54" s="111" t="s">
        <v>290</v>
      </c>
      <c r="C54" s="121" t="s">
        <v>258</v>
      </c>
      <c r="D54" s="122">
        <v>44541</v>
      </c>
      <c r="E54" s="123">
        <v>73.289132206594658</v>
      </c>
      <c r="F54" s="123">
        <v>5.3024691438597886E-2</v>
      </c>
      <c r="G54" s="123">
        <v>12.286680374598598</v>
      </c>
      <c r="H54" s="123">
        <v>1.0295606888945348</v>
      </c>
      <c r="I54" s="123">
        <v>9.4000000000000004E-3</v>
      </c>
      <c r="J54" s="123">
        <v>5.7975667863938977E-2</v>
      </c>
      <c r="K54" s="123">
        <v>0.69905430645263866</v>
      </c>
      <c r="L54" s="123">
        <v>2.5273241064042304</v>
      </c>
      <c r="M54" s="123">
        <v>5.5352859901719409</v>
      </c>
      <c r="N54" s="123">
        <v>2.2713218974899085E-2</v>
      </c>
      <c r="O54" s="123">
        <v>5.5599999999999997E-2</v>
      </c>
      <c r="P54" s="123">
        <v>0</v>
      </c>
      <c r="Q54" s="123">
        <v>7.1602758620689655E-2</v>
      </c>
      <c r="R54" s="123">
        <v>-3.954635924439559E-2</v>
      </c>
      <c r="S54" s="123">
        <v>95.597807650770335</v>
      </c>
      <c r="T54" s="115">
        <v>76.66403028229287</v>
      </c>
      <c r="U54" s="115">
        <v>5.5466430393783836E-2</v>
      </c>
      <c r="V54" s="115">
        <v>12.852470863644948</v>
      </c>
      <c r="W54" s="115">
        <v>1.0769710249586864</v>
      </c>
      <c r="X54" s="115">
        <v>9.8328614755887177E-3</v>
      </c>
      <c r="Y54" s="115">
        <v>6.0645394793707702E-2</v>
      </c>
      <c r="Z54" s="115">
        <v>0.73124512332580216</v>
      </c>
      <c r="AA54" s="115">
        <v>2.6437050895945573</v>
      </c>
      <c r="AB54" s="115">
        <v>5.7901808903327261</v>
      </c>
      <c r="AC54" s="115">
        <v>2.3759142111159138E-2</v>
      </c>
      <c r="AD54" s="115">
        <v>5.8160329579014111E-2</v>
      </c>
      <c r="AE54" s="115">
        <v>0</v>
      </c>
      <c r="AF54" s="115">
        <v>7.4900000722048651E-2</v>
      </c>
      <c r="AG54" s="115">
        <v>-4.1367433224894591E-2</v>
      </c>
      <c r="AH54" s="115">
        <v>100</v>
      </c>
    </row>
    <row r="55" spans="1:34" x14ac:dyDescent="0.3">
      <c r="A55" s="116" t="s">
        <v>254</v>
      </c>
      <c r="B55" s="111" t="s">
        <v>290</v>
      </c>
      <c r="C55" s="121" t="s">
        <v>258</v>
      </c>
      <c r="D55" s="122">
        <v>44541</v>
      </c>
      <c r="E55" s="123">
        <v>73.511571385282082</v>
      </c>
      <c r="F55" s="123">
        <v>3.3706535869105693E-2</v>
      </c>
      <c r="G55" s="123">
        <v>12.07088895225588</v>
      </c>
      <c r="H55" s="123">
        <v>0.95551886546391962</v>
      </c>
      <c r="I55" s="123">
        <v>0</v>
      </c>
      <c r="J55" s="123">
        <v>1.1315218530997215E-2</v>
      </c>
      <c r="K55" s="123">
        <v>0.69996019178895863</v>
      </c>
      <c r="L55" s="123">
        <v>2.3993625754263466</v>
      </c>
      <c r="M55" s="123">
        <v>5.7434991479983717</v>
      </c>
      <c r="N55" s="123">
        <v>4.541195582762534E-2</v>
      </c>
      <c r="O55" s="123">
        <v>0.14319999999999999</v>
      </c>
      <c r="P55" s="123">
        <v>1.6052570225287058E-2</v>
      </c>
      <c r="Q55" s="123">
        <v>9.4940689655172411E-2</v>
      </c>
      <c r="R55" s="123">
        <v>-8.1689821834820167E-2</v>
      </c>
      <c r="S55" s="123">
        <v>95.643738266488938</v>
      </c>
      <c r="T55" s="115">
        <v>76.859784778026196</v>
      </c>
      <c r="U55" s="115">
        <v>3.5241759136589064E-2</v>
      </c>
      <c r="V55" s="115">
        <v>12.620678751203938</v>
      </c>
      <c r="W55" s="115">
        <v>0.99903964732284867</v>
      </c>
      <c r="X55" s="115">
        <v>0</v>
      </c>
      <c r="Y55" s="115">
        <v>1.1830589995834334E-2</v>
      </c>
      <c r="Z55" s="115">
        <v>0.73184110583244144</v>
      </c>
      <c r="AA55" s="115">
        <v>2.5086457502749244</v>
      </c>
      <c r="AB55" s="115">
        <v>6.0050968856899472</v>
      </c>
      <c r="AC55" s="115">
        <v>4.7480322968029058E-2</v>
      </c>
      <c r="AD55" s="115">
        <v>0.14972229504560627</v>
      </c>
      <c r="AE55" s="115">
        <v>1.6783712678147648E-2</v>
      </c>
      <c r="AF55" s="115">
        <v>9.9264929807158273E-2</v>
      </c>
      <c r="AG55" s="115">
        <v>-8.5410527981675657E-2</v>
      </c>
      <c r="AH55" s="115">
        <v>99.999999999999986</v>
      </c>
    </row>
    <row r="56" spans="1:34" x14ac:dyDescent="0.3">
      <c r="A56" s="116" t="s">
        <v>254</v>
      </c>
      <c r="B56" s="111" t="s">
        <v>290</v>
      </c>
      <c r="C56" s="121" t="s">
        <v>258</v>
      </c>
      <c r="D56" s="122">
        <v>44541</v>
      </c>
      <c r="E56" s="123">
        <v>73.486809046156935</v>
      </c>
      <c r="F56" s="123">
        <v>2.2798221809917453E-2</v>
      </c>
      <c r="G56" s="123">
        <v>12.043199523183423</v>
      </c>
      <c r="H56" s="123">
        <v>0.90109224343348715</v>
      </c>
      <c r="I56" s="123">
        <v>8.8300000000000003E-2</v>
      </c>
      <c r="J56" s="123">
        <v>0</v>
      </c>
      <c r="K56" s="123">
        <v>0.70188106956092411</v>
      </c>
      <c r="L56" s="123">
        <v>2.7652603669939353</v>
      </c>
      <c r="M56" s="123">
        <v>5.3684466800137551</v>
      </c>
      <c r="N56" s="123">
        <v>2.9901220661764389E-2</v>
      </c>
      <c r="O56" s="123">
        <v>2.6599999999999999E-2</v>
      </c>
      <c r="P56" s="123">
        <v>0</v>
      </c>
      <c r="Q56" s="123">
        <v>8.7889655172413789E-2</v>
      </c>
      <c r="R56" s="123">
        <v>-3.1006119475473527E-2</v>
      </c>
      <c r="S56" s="123">
        <v>95.491171907511088</v>
      </c>
      <c r="T56" s="115">
        <v>76.956652199570129</v>
      </c>
      <c r="U56" s="115">
        <v>2.3874690565112024E-2</v>
      </c>
      <c r="V56" s="115">
        <v>12.611845977603021</v>
      </c>
      <c r="W56" s="115">
        <v>0.943639318099739</v>
      </c>
      <c r="X56" s="115">
        <v>9.246928091480941E-2</v>
      </c>
      <c r="Y56" s="115">
        <v>0</v>
      </c>
      <c r="Z56" s="115">
        <v>0.73502194552679478</v>
      </c>
      <c r="AA56" s="115">
        <v>2.895828286275778</v>
      </c>
      <c r="AB56" s="115">
        <v>5.6219298316009958</v>
      </c>
      <c r="AC56" s="115">
        <v>3.1313073307682841E-2</v>
      </c>
      <c r="AD56" s="115">
        <v>2.7855978169127181E-2</v>
      </c>
      <c r="AE56" s="115">
        <v>0</v>
      </c>
      <c r="AF56" s="115">
        <v>9.2039560743416349E-2</v>
      </c>
      <c r="AG56" s="115">
        <v>-3.2470142376621797E-2</v>
      </c>
      <c r="AH56" s="115">
        <v>99.999999999999986</v>
      </c>
    </row>
    <row r="57" spans="1:34" x14ac:dyDescent="0.3">
      <c r="A57" s="116" t="s">
        <v>254</v>
      </c>
      <c r="B57" s="111" t="s">
        <v>290</v>
      </c>
      <c r="C57" s="121" t="s">
        <v>258</v>
      </c>
      <c r="D57" s="122">
        <v>44541</v>
      </c>
      <c r="E57" s="123">
        <v>73.185126054749944</v>
      </c>
      <c r="F57" s="123">
        <v>4.7783273618956103E-2</v>
      </c>
      <c r="G57" s="123">
        <v>12.292857109087164</v>
      </c>
      <c r="H57" s="123">
        <v>0.94249846583213714</v>
      </c>
      <c r="I57" s="123">
        <v>9.3799999999999994E-2</v>
      </c>
      <c r="J57" s="123">
        <v>1.4684870941671126E-2</v>
      </c>
      <c r="K57" s="123">
        <v>0.70197490285148745</v>
      </c>
      <c r="L57" s="123">
        <v>2.5244183410892944</v>
      </c>
      <c r="M57" s="123">
        <v>5.725003527247587</v>
      </c>
      <c r="N57" s="123">
        <v>1.3091247572099903E-3</v>
      </c>
      <c r="O57" s="123">
        <v>5.0000000000000001E-4</v>
      </c>
      <c r="P57" s="123">
        <v>0</v>
      </c>
      <c r="Q57" s="123">
        <v>9.5437241379310353E-2</v>
      </c>
      <c r="R57" s="123">
        <v>-2.1717510288591806E-2</v>
      </c>
      <c r="S57" s="123">
        <v>95.603675401266187</v>
      </c>
      <c r="T57" s="115">
        <v>76.550536103950535</v>
      </c>
      <c r="U57" s="115">
        <v>4.9980582251049371E-2</v>
      </c>
      <c r="V57" s="115">
        <v>12.858142804125242</v>
      </c>
      <c r="W57" s="115">
        <v>0.98583915511228826</v>
      </c>
      <c r="X57" s="115">
        <v>9.8113382781890093E-2</v>
      </c>
      <c r="Y57" s="115">
        <v>1.5360153132226377E-2</v>
      </c>
      <c r="Z57" s="115">
        <v>0.73425514228942546</v>
      </c>
      <c r="AA57" s="115">
        <v>2.6405034435065877</v>
      </c>
      <c r="AB57" s="115">
        <v>5.988267190794387</v>
      </c>
      <c r="AC57" s="115">
        <v>1.36932471656069E-3</v>
      </c>
      <c r="AD57" s="115">
        <v>5.2299244553246325E-4</v>
      </c>
      <c r="AE57" s="115">
        <v>0</v>
      </c>
      <c r="AF57" s="115">
        <v>9.9825912527675018E-2</v>
      </c>
      <c r="AG57" s="115">
        <v>-2.2716187633414115E-2</v>
      </c>
      <c r="AH57" s="115">
        <v>99.999999999999986</v>
      </c>
    </row>
    <row r="58" spans="1:34" x14ac:dyDescent="0.3">
      <c r="A58" s="116" t="s">
        <v>254</v>
      </c>
      <c r="B58" s="111" t="s">
        <v>290</v>
      </c>
      <c r="C58" s="121" t="s">
        <v>258</v>
      </c>
      <c r="D58" s="122">
        <v>44541</v>
      </c>
      <c r="E58" s="123">
        <v>73.506506282848548</v>
      </c>
      <c r="F58" s="123">
        <v>6.8057651484763282E-2</v>
      </c>
      <c r="G58" s="123">
        <v>12.433617732338526</v>
      </c>
      <c r="H58" s="123">
        <v>0.95110040453570144</v>
      </c>
      <c r="I58" s="123">
        <v>9.5999999999999992E-3</v>
      </c>
      <c r="J58" s="123">
        <v>7.341169998824424E-3</v>
      </c>
      <c r="K58" s="123">
        <v>0.74967177515788463</v>
      </c>
      <c r="L58" s="123">
        <v>2.5814749046579344</v>
      </c>
      <c r="M58" s="123">
        <v>5.6761970325521975</v>
      </c>
      <c r="N58" s="123">
        <v>2.399296173423919E-2</v>
      </c>
      <c r="O58" s="123">
        <v>0.108</v>
      </c>
      <c r="P58" s="123">
        <v>3.0863534927874685E-2</v>
      </c>
      <c r="Q58" s="123">
        <v>0.10665931034482758</v>
      </c>
      <c r="R58" s="123">
        <v>-6.9509585133304352E-2</v>
      </c>
      <c r="S58" s="123">
        <v>96.183573175448032</v>
      </c>
      <c r="T58" s="115">
        <v>76.423139478053756</v>
      </c>
      <c r="U58" s="115">
        <v>7.0758081903049719E-2</v>
      </c>
      <c r="V58" s="115">
        <v>12.926965927600151</v>
      </c>
      <c r="W58" s="115">
        <v>0.98883871032822146</v>
      </c>
      <c r="X58" s="115">
        <v>9.9809142903109684E-3</v>
      </c>
      <c r="Y58" s="115">
        <v>7.6324571405071715E-3</v>
      </c>
      <c r="Z58" s="115">
        <v>0.77941768059542937</v>
      </c>
      <c r="AA58" s="115">
        <v>2.6839041422895336</v>
      </c>
      <c r="AB58" s="115">
        <v>5.9014204246688484</v>
      </c>
      <c r="AC58" s="115">
        <v>2.4944968191682515E-2</v>
      </c>
      <c r="AD58" s="115">
        <v>0.1122852857659984</v>
      </c>
      <c r="AE58" s="115">
        <v>3.2088155917826683E-2</v>
      </c>
      <c r="AF58" s="115">
        <v>0.11089139945993773</v>
      </c>
      <c r="AG58" s="115">
        <v>-7.2267626205269192E-2</v>
      </c>
      <c r="AH58" s="115">
        <v>99.999999999999972</v>
      </c>
    </row>
    <row r="59" spans="1:34" x14ac:dyDescent="0.3">
      <c r="A59" s="116" t="s">
        <v>254</v>
      </c>
      <c r="B59" s="111" t="s">
        <v>290</v>
      </c>
      <c r="C59" s="121" t="s">
        <v>258</v>
      </c>
      <c r="D59" s="122">
        <v>44541</v>
      </c>
      <c r="E59" s="123">
        <v>73.412498274171242</v>
      </c>
      <c r="F59" s="123">
        <v>5.4251467133350717E-2</v>
      </c>
      <c r="G59" s="123">
        <v>11.841164418884008</v>
      </c>
      <c r="H59" s="123">
        <v>1.0602440908453037</v>
      </c>
      <c r="I59" s="123">
        <v>8.6999999999999994E-3</v>
      </c>
      <c r="J59" s="123">
        <v>2.0631082994285989E-2</v>
      </c>
      <c r="K59" s="123">
        <v>0.73088647218569536</v>
      </c>
      <c r="L59" s="123">
        <v>2.4133437628787511</v>
      </c>
      <c r="M59" s="123">
        <v>5.6966091485857193</v>
      </c>
      <c r="N59" s="123">
        <v>0</v>
      </c>
      <c r="O59" s="123">
        <v>9.74E-2</v>
      </c>
      <c r="P59" s="123">
        <v>0</v>
      </c>
      <c r="Q59" s="123">
        <v>0.1008</v>
      </c>
      <c r="R59" s="123">
        <v>-6.3726019273535953E-2</v>
      </c>
      <c r="S59" s="123">
        <v>95.37280269840484</v>
      </c>
      <c r="T59" s="115">
        <v>76.974248629687281</v>
      </c>
      <c r="U59" s="115">
        <v>5.6883582738895544E-2</v>
      </c>
      <c r="V59" s="115">
        <v>12.415661576318609</v>
      </c>
      <c r="W59" s="115">
        <v>1.1116838981843582</v>
      </c>
      <c r="X59" s="115">
        <v>9.1220974469124107E-3</v>
      </c>
      <c r="Y59" s="115">
        <v>2.1632040173472908E-2</v>
      </c>
      <c r="Z59" s="115">
        <v>0.76634685309286799</v>
      </c>
      <c r="AA59" s="115">
        <v>2.5304318365377299</v>
      </c>
      <c r="AB59" s="115">
        <v>5.9729912379737558</v>
      </c>
      <c r="AC59" s="115">
        <v>0</v>
      </c>
      <c r="AD59" s="115">
        <v>0.10212555072750218</v>
      </c>
      <c r="AE59" s="115">
        <v>0</v>
      </c>
      <c r="AF59" s="115">
        <v>0.10569050835043346</v>
      </c>
      <c r="AG59" s="115">
        <v>-6.6817811231840635E-2</v>
      </c>
      <c r="AH59" s="115">
        <v>99.999999999999986</v>
      </c>
    </row>
    <row r="60" spans="1:34" x14ac:dyDescent="0.3">
      <c r="A60" s="116" t="s">
        <v>254</v>
      </c>
      <c r="B60" s="111" t="s">
        <v>290</v>
      </c>
      <c r="C60" s="121" t="s">
        <v>258</v>
      </c>
      <c r="D60" s="122">
        <v>44541</v>
      </c>
      <c r="E60" s="123">
        <v>73.654800357793206</v>
      </c>
      <c r="F60" s="123">
        <v>4.1351738994141005E-2</v>
      </c>
      <c r="G60" s="123">
        <v>12.249480927203548</v>
      </c>
      <c r="H60" s="123">
        <v>0.93313124466777619</v>
      </c>
      <c r="I60" s="123">
        <v>1.0800000000000001E-2</v>
      </c>
      <c r="J60" s="123">
        <v>1.9338305617384033E-2</v>
      </c>
      <c r="K60" s="123">
        <v>0.7139285219207242</v>
      </c>
      <c r="L60" s="123">
        <v>2.9093135595340867</v>
      </c>
      <c r="M60" s="123">
        <v>4.9751970799114691</v>
      </c>
      <c r="N60" s="123">
        <v>2.8446205051862176E-2</v>
      </c>
      <c r="O60" s="123">
        <v>5.8099999999999999E-2</v>
      </c>
      <c r="P60" s="123">
        <v>3.8560732848223812E-3</v>
      </c>
      <c r="Q60" s="123">
        <v>9.3550344827586215E-2</v>
      </c>
      <c r="R60" s="123">
        <v>-4.5544925743206975E-2</v>
      </c>
      <c r="S60" s="123">
        <v>95.645749433063401</v>
      </c>
      <c r="T60" s="115">
        <v>77.007918066803057</v>
      </c>
      <c r="U60" s="115">
        <v>4.3234267324216591E-2</v>
      </c>
      <c r="V60" s="115">
        <v>12.807135706303612</v>
      </c>
      <c r="W60" s="115">
        <v>0.97561182822956249</v>
      </c>
      <c r="X60" s="115">
        <v>1.1291667495959409E-2</v>
      </c>
      <c r="Y60" s="115">
        <v>2.021867749692079E-2</v>
      </c>
      <c r="Z60" s="115">
        <v>0.74642995235283205</v>
      </c>
      <c r="AA60" s="115">
        <v>3.041759384791205</v>
      </c>
      <c r="AB60" s="115">
        <v>5.2016917734470827</v>
      </c>
      <c r="AC60" s="115">
        <v>2.9741211941435967E-2</v>
      </c>
      <c r="AD60" s="115">
        <v>6.0744989029189032E-2</v>
      </c>
      <c r="AE60" s="115">
        <v>4.031620127061695E-3</v>
      </c>
      <c r="AF60" s="115">
        <v>9.7809202585689786E-2</v>
      </c>
      <c r="AG60" s="115">
        <v>-4.7618347927819916E-2</v>
      </c>
      <c r="AH60" s="115">
        <v>100.00000000000001</v>
      </c>
    </row>
    <row r="61" spans="1:34" x14ac:dyDescent="0.3">
      <c r="A61" s="116" t="s">
        <v>254</v>
      </c>
      <c r="B61" s="111" t="s">
        <v>290</v>
      </c>
      <c r="C61" s="121" t="s">
        <v>258</v>
      </c>
      <c r="D61" s="122">
        <v>44541</v>
      </c>
      <c r="E61" s="123">
        <v>74.401652700550926</v>
      </c>
      <c r="F61" s="123">
        <v>6.920037028149191E-2</v>
      </c>
      <c r="G61" s="123">
        <v>12.261443785676038</v>
      </c>
      <c r="H61" s="123">
        <v>0.92056611791521981</v>
      </c>
      <c r="I61" s="123">
        <v>9.5200000000000007E-2</v>
      </c>
      <c r="J61" s="123">
        <v>2.5978268630962757E-2</v>
      </c>
      <c r="K61" s="123">
        <v>0.72356281422829638</v>
      </c>
      <c r="L61" s="123">
        <v>2.6698330843304623</v>
      </c>
      <c r="M61" s="123">
        <v>5.4604664172751889</v>
      </c>
      <c r="N61" s="123">
        <v>2.7783392041153904E-2</v>
      </c>
      <c r="O61" s="123">
        <v>1.1599999999999999E-2</v>
      </c>
      <c r="P61" s="123">
        <v>0</v>
      </c>
      <c r="Q61" s="123">
        <v>9.1564137931034489E-2</v>
      </c>
      <c r="R61" s="123">
        <v>-2.5518382454436238E-2</v>
      </c>
      <c r="S61" s="123">
        <v>96.733332706406344</v>
      </c>
      <c r="T61" s="115">
        <v>76.914183166175093</v>
      </c>
      <c r="U61" s="115">
        <v>7.153725437282385E-2</v>
      </c>
      <c r="V61" s="115">
        <v>12.675510542876189</v>
      </c>
      <c r="W61" s="115">
        <v>0.95165347058724226</v>
      </c>
      <c r="X61" s="115">
        <v>9.8414886923145595E-2</v>
      </c>
      <c r="Y61" s="115">
        <v>2.685555010268172E-2</v>
      </c>
      <c r="Z61" s="115">
        <v>0.74799740067301235</v>
      </c>
      <c r="AA61" s="115">
        <v>2.7599928686770525</v>
      </c>
      <c r="AB61" s="115">
        <v>5.6448653886950799</v>
      </c>
      <c r="AC61" s="115">
        <v>2.8721632206634286E-2</v>
      </c>
      <c r="AD61" s="115">
        <v>1.1991729919206813E-2</v>
      </c>
      <c r="AE61" s="115">
        <v>0</v>
      </c>
      <c r="AF61" s="115">
        <v>9.4656242444307384E-2</v>
      </c>
      <c r="AG61" s="115">
        <v>-2.6380133652467691E-2</v>
      </c>
      <c r="AH61" s="115">
        <v>100.00000000000001</v>
      </c>
    </row>
    <row r="62" spans="1:34" x14ac:dyDescent="0.3">
      <c r="A62" s="116" t="s">
        <v>254</v>
      </c>
      <c r="B62" s="111" t="s">
        <v>290</v>
      </c>
      <c r="C62" s="121" t="s">
        <v>258</v>
      </c>
      <c r="D62" s="122">
        <v>44541</v>
      </c>
      <c r="E62" s="123">
        <v>73.130395066105052</v>
      </c>
      <c r="F62" s="123">
        <v>5.4806143411703076E-2</v>
      </c>
      <c r="G62" s="123">
        <v>12.164357046639056</v>
      </c>
      <c r="H62" s="123">
        <v>0.95387589741553047</v>
      </c>
      <c r="I62" s="123">
        <v>6.0600000000000001E-2</v>
      </c>
      <c r="J62" s="123">
        <v>0</v>
      </c>
      <c r="K62" s="123">
        <v>0.68732134259210842</v>
      </c>
      <c r="L62" s="123">
        <v>2.5939333051420967</v>
      </c>
      <c r="M62" s="123">
        <v>5.4412879074006693</v>
      </c>
      <c r="N62" s="123">
        <v>4.9885206935976686E-2</v>
      </c>
      <c r="O62" s="123">
        <v>0</v>
      </c>
      <c r="P62" s="123">
        <v>1.4909686616791651E-2</v>
      </c>
      <c r="Q62" s="123">
        <v>0.10765241379310345</v>
      </c>
      <c r="R62" s="123">
        <v>-2.4259698882952891E-2</v>
      </c>
      <c r="S62" s="123">
        <v>95.234764317169123</v>
      </c>
      <c r="T62" s="115">
        <v>76.789600510326409</v>
      </c>
      <c r="U62" s="115">
        <v>5.7548463320786003E-2</v>
      </c>
      <c r="V62" s="115">
        <v>12.773021631183941</v>
      </c>
      <c r="W62" s="115">
        <v>1.0016047230806908</v>
      </c>
      <c r="X62" s="115">
        <v>6.3632225516071242E-2</v>
      </c>
      <c r="Y62" s="115">
        <v>0</v>
      </c>
      <c r="Z62" s="115">
        <v>0.72171265138333174</v>
      </c>
      <c r="AA62" s="115">
        <v>2.7237252317896026</v>
      </c>
      <c r="AB62" s="115">
        <v>5.7135521323694851</v>
      </c>
      <c r="AC62" s="115">
        <v>5.2381299301418313E-2</v>
      </c>
      <c r="AD62" s="115">
        <v>0</v>
      </c>
      <c r="AE62" s="115">
        <v>1.565571850121511E-2</v>
      </c>
      <c r="AF62" s="115">
        <v>0.11303898798402932</v>
      </c>
      <c r="AG62" s="115">
        <v>-2.5473574756964355E-2</v>
      </c>
      <c r="AH62" s="115">
        <v>100.00000000000001</v>
      </c>
    </row>
    <row r="63" spans="1:34" x14ac:dyDescent="0.3">
      <c r="A63" s="116" t="s">
        <v>254</v>
      </c>
      <c r="B63" s="111" t="s">
        <v>290</v>
      </c>
      <c r="C63" s="121" t="s">
        <v>258</v>
      </c>
      <c r="D63" s="122">
        <v>44541</v>
      </c>
      <c r="E63" s="123">
        <v>73.837735390486159</v>
      </c>
      <c r="F63" s="123">
        <v>2.6347687732904097E-2</v>
      </c>
      <c r="G63" s="123">
        <v>12.077152686609439</v>
      </c>
      <c r="H63" s="123">
        <v>1.0027005115472849</v>
      </c>
      <c r="I63" s="123">
        <v>3.8800000000000001E-2</v>
      </c>
      <c r="J63" s="123">
        <v>1.5363521743366932E-2</v>
      </c>
      <c r="K63" s="123">
        <v>0.70588714080863402</v>
      </c>
      <c r="L63" s="123">
        <v>2.6299824335587401</v>
      </c>
      <c r="M63" s="123">
        <v>5.6100976831110492</v>
      </c>
      <c r="N63" s="123">
        <v>5.6293469003787157E-2</v>
      </c>
      <c r="O63" s="123">
        <v>6.6600000000000006E-2</v>
      </c>
      <c r="P63" s="123">
        <v>1.8759342800518372E-2</v>
      </c>
      <c r="Q63" s="123">
        <v>9.1961379310344829E-2</v>
      </c>
      <c r="R63" s="123">
        <v>-4.876579637534828E-2</v>
      </c>
      <c r="S63" s="123">
        <v>96.128915450336876</v>
      </c>
      <c r="T63" s="115">
        <v>76.811160351260781</v>
      </c>
      <c r="U63" s="115">
        <v>2.7408701751676492E-2</v>
      </c>
      <c r="V63" s="115">
        <v>12.563496248794012</v>
      </c>
      <c r="W63" s="115">
        <v>1.0430789808143737</v>
      </c>
      <c r="X63" s="115">
        <v>4.036246515237682E-2</v>
      </c>
      <c r="Y63" s="115">
        <v>1.5982206468670913E-2</v>
      </c>
      <c r="Z63" s="115">
        <v>0.73431301861854126</v>
      </c>
      <c r="AA63" s="115">
        <v>2.7358910908731402</v>
      </c>
      <c r="AB63" s="115">
        <v>5.8360147483505074</v>
      </c>
      <c r="AC63" s="115">
        <v>5.856039126215886E-2</v>
      </c>
      <c r="AD63" s="115">
        <v>6.9281963380110737E-2</v>
      </c>
      <c r="AE63" s="115">
        <v>1.9514776290397263E-2</v>
      </c>
      <c r="AF63" s="115">
        <v>9.5664638344801559E-2</v>
      </c>
      <c r="AG63" s="115">
        <v>-5.0729581361543784E-2</v>
      </c>
      <c r="AH63" s="115">
        <v>100</v>
      </c>
    </row>
    <row r="64" spans="1:34" x14ac:dyDescent="0.3">
      <c r="A64" s="116" t="s">
        <v>254</v>
      </c>
      <c r="B64" s="111" t="s">
        <v>290</v>
      </c>
      <c r="C64" s="121" t="s">
        <v>258</v>
      </c>
      <c r="D64" s="122">
        <v>44541</v>
      </c>
      <c r="E64" s="123">
        <v>73.357829311453173</v>
      </c>
      <c r="F64" s="123">
        <v>5.7370426120994598E-2</v>
      </c>
      <c r="G64" s="123">
        <v>12.148593976399352</v>
      </c>
      <c r="H64" s="123">
        <v>0.80434850552752979</v>
      </c>
      <c r="I64" s="123">
        <v>9.9199999999999997E-2</v>
      </c>
      <c r="J64" s="123">
        <v>3.1910970914810051E-2</v>
      </c>
      <c r="K64" s="123">
        <v>0.75266741194235165</v>
      </c>
      <c r="L64" s="123">
        <v>2.767252812744359</v>
      </c>
      <c r="M64" s="123">
        <v>5.432604031269392</v>
      </c>
      <c r="N64" s="123">
        <v>4.1363015280448404E-2</v>
      </c>
      <c r="O64" s="123">
        <v>1.8700000000000001E-2</v>
      </c>
      <c r="P64" s="123">
        <v>0</v>
      </c>
      <c r="Q64" s="123">
        <v>7.5277241379310356E-2</v>
      </c>
      <c r="R64" s="123">
        <v>-2.4837569591779352E-2</v>
      </c>
      <c r="S64" s="123">
        <v>95.562280133439941</v>
      </c>
      <c r="T64" s="115">
        <v>76.764419192403921</v>
      </c>
      <c r="U64" s="115">
        <v>6.0034593189786253E-2</v>
      </c>
      <c r="V64" s="115">
        <v>12.71275021842872</v>
      </c>
      <c r="W64" s="115">
        <v>0.84170083049961208</v>
      </c>
      <c r="X64" s="115">
        <v>0.10380664825230256</v>
      </c>
      <c r="Y64" s="115">
        <v>3.3392852148620408E-2</v>
      </c>
      <c r="Z64" s="115">
        <v>0.78761977099264724</v>
      </c>
      <c r="AA64" s="115">
        <v>2.8957584612676261</v>
      </c>
      <c r="AB64" s="115">
        <v>5.6848832234679696</v>
      </c>
      <c r="AC64" s="115">
        <v>4.3283830422098012E-2</v>
      </c>
      <c r="AD64" s="115">
        <v>1.9568390345948164E-2</v>
      </c>
      <c r="AE64" s="115">
        <v>0</v>
      </c>
      <c r="AF64" s="115">
        <v>7.877296489179178E-2</v>
      </c>
      <c r="AG64" s="115">
        <v>-2.5990976311047628E-2</v>
      </c>
      <c r="AH64" s="115">
        <v>100.00000000000001</v>
      </c>
    </row>
    <row r="65" spans="1:34" x14ac:dyDescent="0.3">
      <c r="A65" s="116" t="s">
        <v>254</v>
      </c>
      <c r="B65" s="111" t="s">
        <v>290</v>
      </c>
      <c r="C65" s="121" t="s">
        <v>258</v>
      </c>
      <c r="D65" s="122">
        <v>44541</v>
      </c>
      <c r="E65" s="123">
        <v>74.38192299373145</v>
      </c>
      <c r="F65" s="123">
        <v>4.9973477847681885E-2</v>
      </c>
      <c r="G65" s="123">
        <v>12.081194192173271</v>
      </c>
      <c r="H65" s="123">
        <v>0.96601943611318053</v>
      </c>
      <c r="I65" s="123">
        <v>4.8899999999999999E-2</v>
      </c>
      <c r="J65" s="123">
        <v>4.1318567252827974E-2</v>
      </c>
      <c r="K65" s="123">
        <v>0.68729881771559742</v>
      </c>
      <c r="L65" s="123">
        <v>3.0254440725723408</v>
      </c>
      <c r="M65" s="123">
        <v>5.1758982874576756</v>
      </c>
      <c r="N65" s="123">
        <v>6.4200984176632763E-3</v>
      </c>
      <c r="O65" s="123">
        <v>3.0000000000000001E-3</v>
      </c>
      <c r="P65" s="123">
        <v>7.7028036638349907E-3</v>
      </c>
      <c r="Q65" s="123">
        <v>8.5506206896551723E-2</v>
      </c>
      <c r="R65" s="123">
        <v>-2.053216226579075E-2</v>
      </c>
      <c r="S65" s="123">
        <v>96.540066791576294</v>
      </c>
      <c r="T65" s="115">
        <v>77.047722739116367</v>
      </c>
      <c r="U65" s="115">
        <v>5.1764494793204739E-2</v>
      </c>
      <c r="V65" s="115">
        <v>12.514176334946795</v>
      </c>
      <c r="W65" s="115">
        <v>1.0006409444471935</v>
      </c>
      <c r="X65" s="115">
        <v>5.0652544197604406E-2</v>
      </c>
      <c r="Y65" s="115">
        <v>4.2799397831402027E-2</v>
      </c>
      <c r="Z65" s="115">
        <v>0.71193116035379467</v>
      </c>
      <c r="AA65" s="115">
        <v>3.1338740205184208</v>
      </c>
      <c r="AB65" s="115">
        <v>5.3613991159050078</v>
      </c>
      <c r="AC65" s="115">
        <v>6.6501905696044828E-3</v>
      </c>
      <c r="AD65" s="115">
        <v>3.1075180489327859E-3</v>
      </c>
      <c r="AE65" s="115">
        <v>7.9788671375842744E-3</v>
      </c>
      <c r="AF65" s="115">
        <v>8.8570693742271847E-2</v>
      </c>
      <c r="AG65" s="115">
        <v>-2.1268021608187148E-2</v>
      </c>
      <c r="AH65" s="115">
        <v>99.999999999999986</v>
      </c>
    </row>
    <row r="66" spans="1:34" x14ac:dyDescent="0.3">
      <c r="A66" s="116" t="s">
        <v>254</v>
      </c>
      <c r="B66" s="111" t="s">
        <v>290</v>
      </c>
      <c r="C66" s="121" t="s">
        <v>258</v>
      </c>
      <c r="D66" s="122">
        <v>44541</v>
      </c>
      <c r="E66" s="123">
        <v>73.763446393559889</v>
      </c>
      <c r="F66" s="123">
        <v>2.6226430332554982E-2</v>
      </c>
      <c r="G66" s="123">
        <v>12.212181935336483</v>
      </c>
      <c r="H66" s="123">
        <v>0.97044498400555423</v>
      </c>
      <c r="I66" s="123">
        <v>0</v>
      </c>
      <c r="J66" s="123">
        <v>3.318784438670716E-2</v>
      </c>
      <c r="K66" s="123">
        <v>0.73661552330112712</v>
      </c>
      <c r="L66" s="123">
        <v>2.4544523386279802</v>
      </c>
      <c r="M66" s="123">
        <v>5.6911524742811199</v>
      </c>
      <c r="N66" s="123">
        <v>1.9580474632380643E-3</v>
      </c>
      <c r="O66" s="123">
        <v>0</v>
      </c>
      <c r="P66" s="123">
        <v>0</v>
      </c>
      <c r="Q66" s="123">
        <v>7.1404137931034492E-2</v>
      </c>
      <c r="R66" s="123">
        <v>-1.6091073336571154E-2</v>
      </c>
      <c r="S66" s="123">
        <v>95.944979035889119</v>
      </c>
      <c r="T66" s="115">
        <v>76.880986514122824</v>
      </c>
      <c r="U66" s="115">
        <v>2.7334864832004122E-2</v>
      </c>
      <c r="V66" s="115">
        <v>12.728317894330251</v>
      </c>
      <c r="W66" s="115">
        <v>1.011459894782561</v>
      </c>
      <c r="X66" s="115">
        <v>0</v>
      </c>
      <c r="Y66" s="115">
        <v>3.4590496261709472E-2</v>
      </c>
      <c r="Z66" s="115">
        <v>0.76774785997461026</v>
      </c>
      <c r="AA66" s="115">
        <v>2.5581873729003255</v>
      </c>
      <c r="AB66" s="115">
        <v>5.9316834830432246</v>
      </c>
      <c r="AC66" s="115">
        <v>2.0408024295941931E-3</v>
      </c>
      <c r="AD66" s="115">
        <v>0</v>
      </c>
      <c r="AE66" s="115">
        <v>0</v>
      </c>
      <c r="AF66" s="115">
        <v>7.4421964180455033E-2</v>
      </c>
      <c r="AG66" s="115">
        <v>-1.677114685756733E-2</v>
      </c>
      <c r="AH66" s="115">
        <v>99.999999999999986</v>
      </c>
    </row>
    <row r="67" spans="1:34" x14ac:dyDescent="0.3">
      <c r="A67" s="117" t="s">
        <v>254</v>
      </c>
      <c r="B67" s="134" t="s">
        <v>290</v>
      </c>
      <c r="C67" s="124" t="s">
        <v>258</v>
      </c>
      <c r="D67" s="125">
        <v>44541</v>
      </c>
      <c r="E67" s="118">
        <v>74.282981898498988</v>
      </c>
      <c r="F67" s="118">
        <v>3.110423911124734E-2</v>
      </c>
      <c r="G67" s="118">
        <v>12.29360183045671</v>
      </c>
      <c r="H67" s="118">
        <v>0.82236844415540977</v>
      </c>
      <c r="I67" s="118">
        <v>6.3299999999999995E-2</v>
      </c>
      <c r="J67" s="118">
        <v>0</v>
      </c>
      <c r="K67" s="118">
        <v>0.72006476211256132</v>
      </c>
      <c r="L67" s="118">
        <v>3.0348962419064978</v>
      </c>
      <c r="M67" s="118">
        <v>5.0186702609181593</v>
      </c>
      <c r="N67" s="118">
        <v>1.9574208329517402E-3</v>
      </c>
      <c r="O67" s="118">
        <v>9.7299999999999998E-2</v>
      </c>
      <c r="P67" s="118">
        <v>6.4834244223251234E-3</v>
      </c>
      <c r="Q67" s="118">
        <v>9.1067586206896547E-2</v>
      </c>
      <c r="R67" s="118">
        <v>-6.1490694000664606E-2</v>
      </c>
      <c r="S67" s="118">
        <v>96.402305414621068</v>
      </c>
      <c r="T67" s="118">
        <v>77.055192382601149</v>
      </c>
      <c r="U67" s="118">
        <v>3.2265036585452704E-2</v>
      </c>
      <c r="V67" s="118">
        <v>12.752394019606271</v>
      </c>
      <c r="W67" s="118">
        <v>0.85305889793656675</v>
      </c>
      <c r="X67" s="118">
        <v>6.5662330094441348E-2</v>
      </c>
      <c r="Y67" s="118">
        <v>0</v>
      </c>
      <c r="Z67" s="118">
        <v>0.74693728434771545</v>
      </c>
      <c r="AA67" s="118">
        <v>3.148157327621548</v>
      </c>
      <c r="AB67" s="118">
        <v>5.205964981162154</v>
      </c>
      <c r="AC67" s="118">
        <v>2.0304709773619829E-3</v>
      </c>
      <c r="AD67" s="118">
        <v>0.10093119617992329</v>
      </c>
      <c r="AE67" s="118">
        <v>6.7253831684214067E-3</v>
      </c>
      <c r="AF67" s="118">
        <v>9.4466191254679879E-2</v>
      </c>
      <c r="AG67" s="118">
        <v>-6.3785501535670211E-2</v>
      </c>
      <c r="AH67" s="118">
        <v>100</v>
      </c>
    </row>
    <row r="68" spans="1:34" x14ac:dyDescent="0.3">
      <c r="A68" s="114" t="s">
        <v>95</v>
      </c>
      <c r="B68" s="111" t="s">
        <v>290</v>
      </c>
      <c r="C68" s="121" t="s">
        <v>258</v>
      </c>
      <c r="D68" s="122">
        <v>44541</v>
      </c>
      <c r="E68" s="123">
        <v>73.149763605711925</v>
      </c>
      <c r="F68" s="123">
        <v>5.9899194315639663E-2</v>
      </c>
      <c r="G68" s="123">
        <v>12.216266576838191</v>
      </c>
      <c r="H68" s="123">
        <v>1.1328189379522864</v>
      </c>
      <c r="I68" s="123">
        <v>3.1300000000000001E-2</v>
      </c>
      <c r="J68" s="123">
        <v>3.5058032549519114E-2</v>
      </c>
      <c r="K68" s="123">
        <v>0.74695119836025914</v>
      </c>
      <c r="L68" s="123">
        <v>1.7412098163548082</v>
      </c>
      <c r="M68" s="123">
        <v>4.7915319230534328</v>
      </c>
      <c r="N68" s="123">
        <v>0</v>
      </c>
      <c r="O68" s="123">
        <v>8.6499999999999994E-2</v>
      </c>
      <c r="P68" s="123">
        <v>3.3422043601515953E-3</v>
      </c>
      <c r="Q68" s="123">
        <v>8.4115862068965513E-2</v>
      </c>
      <c r="R68" s="123">
        <v>-5.5376739858388077E-2</v>
      </c>
      <c r="S68" s="123">
        <v>94.023380611706784</v>
      </c>
      <c r="T68" s="115">
        <v>77.799546378578199</v>
      </c>
      <c r="U68" s="115">
        <v>6.3706701382083314E-2</v>
      </c>
      <c r="V68" s="115">
        <v>12.992796576086047</v>
      </c>
      <c r="W68" s="115">
        <v>1.2048268532595603</v>
      </c>
      <c r="X68" s="115">
        <v>3.3289592223088887E-2</v>
      </c>
      <c r="Y68" s="115">
        <v>3.7286505038890361E-2</v>
      </c>
      <c r="Z68" s="115">
        <v>0.79443133558979551</v>
      </c>
      <c r="AA68" s="115">
        <v>1.85189024796457</v>
      </c>
      <c r="AB68" s="115">
        <v>5.0961068320243346</v>
      </c>
      <c r="AC68" s="115">
        <v>0</v>
      </c>
      <c r="AD68" s="115">
        <v>9.1998393843360629E-2</v>
      </c>
      <c r="AE68" s="115">
        <v>3.5546524049736837E-3</v>
      </c>
      <c r="AF68" s="115">
        <v>8.9462707596468086E-2</v>
      </c>
      <c r="AG68" s="115">
        <v>-5.8896775991367792E-2</v>
      </c>
      <c r="AH68" s="115">
        <v>100</v>
      </c>
    </row>
    <row r="69" spans="1:34" x14ac:dyDescent="0.3">
      <c r="A69" s="116" t="s">
        <v>95</v>
      </c>
      <c r="B69" s="111" t="s">
        <v>290</v>
      </c>
      <c r="C69" s="121" t="s">
        <v>258</v>
      </c>
      <c r="D69" s="122">
        <v>44541</v>
      </c>
      <c r="E69" s="123">
        <v>73.352596561225837</v>
      </c>
      <c r="F69" s="123">
        <v>4.4837409318842378E-2</v>
      </c>
      <c r="G69" s="123">
        <v>12.178606837808086</v>
      </c>
      <c r="H69" s="123">
        <v>0.92253049266472953</v>
      </c>
      <c r="I69" s="123">
        <v>1.11E-2</v>
      </c>
      <c r="J69" s="123">
        <v>5.7033728225139073E-2</v>
      </c>
      <c r="K69" s="123">
        <v>0.72238322628543217</v>
      </c>
      <c r="L69" s="123">
        <v>2.3107827416708697</v>
      </c>
      <c r="M69" s="123">
        <v>5.0296880758449074</v>
      </c>
      <c r="N69" s="123">
        <v>3.6297776065256464E-2</v>
      </c>
      <c r="O69" s="123">
        <v>6.9900000000000004E-2</v>
      </c>
      <c r="P69" s="123">
        <v>2.6123618019872251E-2</v>
      </c>
      <c r="Q69" s="123">
        <v>7.0113103448275857E-2</v>
      </c>
      <c r="R69" s="123">
        <v>-4.5231714935712278E-2</v>
      </c>
      <c r="S69" s="123">
        <v>94.786761855641529</v>
      </c>
      <c r="T69" s="115">
        <v>77.386963248032956</v>
      </c>
      <c r="U69" s="115">
        <v>4.7303450862820812E-2</v>
      </c>
      <c r="V69" s="115">
        <v>12.848425876554236</v>
      </c>
      <c r="W69" s="115">
        <v>0.97326934120792763</v>
      </c>
      <c r="X69" s="115">
        <v>1.1710496046805664E-2</v>
      </c>
      <c r="Y69" s="115">
        <v>6.0170562965322499E-2</v>
      </c>
      <c r="Z69" s="115">
        <v>0.76211404645894365</v>
      </c>
      <c r="AA69" s="115">
        <v>2.4378749694922046</v>
      </c>
      <c r="AB69" s="115">
        <v>5.3063191287249882</v>
      </c>
      <c r="AC69" s="115">
        <v>3.8294140821623697E-2</v>
      </c>
      <c r="AD69" s="115">
        <v>7.3744475105559995E-2</v>
      </c>
      <c r="AE69" s="115">
        <v>2.756040770720497E-2</v>
      </c>
      <c r="AF69" s="115">
        <v>7.3969299167595579E-2</v>
      </c>
      <c r="AG69" s="115">
        <v>-4.7719443148189128E-2</v>
      </c>
      <c r="AH69" s="115">
        <v>99.999999999999986</v>
      </c>
    </row>
    <row r="70" spans="1:34" x14ac:dyDescent="0.3">
      <c r="A70" s="116" t="s">
        <v>95</v>
      </c>
      <c r="B70" s="111" t="s">
        <v>290</v>
      </c>
      <c r="C70" s="121" t="s">
        <v>258</v>
      </c>
      <c r="D70" s="122">
        <v>44541</v>
      </c>
      <c r="E70" s="123">
        <v>73.723729729952197</v>
      </c>
      <c r="F70" s="123">
        <v>4.1239158526578765E-2</v>
      </c>
      <c r="G70" s="123">
        <v>12.170715348241032</v>
      </c>
      <c r="H70" s="123">
        <v>1.0776085335434218</v>
      </c>
      <c r="I70" s="123">
        <v>3.3E-3</v>
      </c>
      <c r="J70" s="123">
        <v>3.4352926542401248E-2</v>
      </c>
      <c r="K70" s="123">
        <v>0.71324161983436973</v>
      </c>
      <c r="L70" s="123">
        <v>1.8854456728078617</v>
      </c>
      <c r="M70" s="123">
        <v>5.0203455421394487</v>
      </c>
      <c r="N70" s="123">
        <v>1.2276451469804588E-2</v>
      </c>
      <c r="O70" s="123">
        <v>0.10199999999999999</v>
      </c>
      <c r="P70" s="123">
        <v>0</v>
      </c>
      <c r="Q70" s="123">
        <v>8.6499310344827579E-2</v>
      </c>
      <c r="R70" s="123">
        <v>-6.2440170752281379E-2</v>
      </c>
      <c r="S70" s="123">
        <v>94.808314122649662</v>
      </c>
      <c r="T70" s="115">
        <v>77.760827636465294</v>
      </c>
      <c r="U70" s="115">
        <v>4.349740727720286E-2</v>
      </c>
      <c r="V70" s="115">
        <v>12.837181486526882</v>
      </c>
      <c r="W70" s="115">
        <v>1.136618179023164</v>
      </c>
      <c r="X70" s="115">
        <v>3.4807073942174781E-3</v>
      </c>
      <c r="Y70" s="115">
        <v>3.6234086493680567E-2</v>
      </c>
      <c r="Z70" s="115">
        <v>0.75229860000640669</v>
      </c>
      <c r="AA70" s="115">
        <v>1.9886923317386882</v>
      </c>
      <c r="AB70" s="115">
        <v>5.2952587424398585</v>
      </c>
      <c r="AC70" s="115">
        <v>1.2948707698697227E-2</v>
      </c>
      <c r="AD70" s="115">
        <v>0.10758550127581294</v>
      </c>
      <c r="AE70" s="115">
        <v>0</v>
      </c>
      <c r="AF70" s="115">
        <v>9.1235996700592042E-2</v>
      </c>
      <c r="AG70" s="115">
        <v>-6.5859383040505357E-2</v>
      </c>
      <c r="AH70" s="115">
        <v>99.999999999999986</v>
      </c>
    </row>
    <row r="71" spans="1:34" x14ac:dyDescent="0.3">
      <c r="A71" s="116" t="s">
        <v>95</v>
      </c>
      <c r="B71" s="111" t="s">
        <v>290</v>
      </c>
      <c r="C71" s="121" t="s">
        <v>258</v>
      </c>
      <c r="D71" s="122">
        <v>44541</v>
      </c>
      <c r="E71" s="123">
        <v>73.362376862156452</v>
      </c>
      <c r="F71" s="123">
        <v>5.2480926456199221E-2</v>
      </c>
      <c r="G71" s="123">
        <v>12.192607039807829</v>
      </c>
      <c r="H71" s="123">
        <v>0.9452838509578132</v>
      </c>
      <c r="I71" s="123">
        <v>0</v>
      </c>
      <c r="J71" s="123">
        <v>7.2257361753461091E-3</v>
      </c>
      <c r="K71" s="123">
        <v>0.69161760612299905</v>
      </c>
      <c r="L71" s="123">
        <v>1.7719560630938078</v>
      </c>
      <c r="M71" s="123">
        <v>5.1001292783921182</v>
      </c>
      <c r="N71" s="123">
        <v>1.3032762078709612E-3</v>
      </c>
      <c r="O71" s="123">
        <v>7.6600000000000001E-2</v>
      </c>
      <c r="P71" s="123">
        <v>1.1739798585738669E-2</v>
      </c>
      <c r="Q71" s="123">
        <v>8.2824827586206892E-2</v>
      </c>
      <c r="R71" s="123">
        <v>-5.09173814575292E-2</v>
      </c>
      <c r="S71" s="123">
        <v>94.245227884084855</v>
      </c>
      <c r="T71" s="115">
        <v>77.842006973962782</v>
      </c>
      <c r="U71" s="115">
        <v>5.5685500087863486E-2</v>
      </c>
      <c r="V71" s="115">
        <v>12.937108131144736</v>
      </c>
      <c r="W71" s="115">
        <v>1.0030044726725551</v>
      </c>
      <c r="X71" s="115">
        <v>0</v>
      </c>
      <c r="Y71" s="115">
        <v>7.6669517784319725E-3</v>
      </c>
      <c r="Z71" s="115">
        <v>0.73384894031307457</v>
      </c>
      <c r="AA71" s="115">
        <v>1.8801546803761693</v>
      </c>
      <c r="AB71" s="115">
        <v>5.4115517495113137</v>
      </c>
      <c r="AC71" s="115">
        <v>1.3828564449691833E-3</v>
      </c>
      <c r="AD71" s="115">
        <v>8.1277324825626954E-2</v>
      </c>
      <c r="AE71" s="115">
        <v>1.245665043133835E-2</v>
      </c>
      <c r="AF71" s="115">
        <v>8.7882250853142121E-2</v>
      </c>
      <c r="AG71" s="115">
        <v>-5.4026482402009871E-2</v>
      </c>
      <c r="AH71" s="115">
        <v>99.999999999999986</v>
      </c>
    </row>
    <row r="72" spans="1:34" x14ac:dyDescent="0.3">
      <c r="A72" s="116" t="s">
        <v>95</v>
      </c>
      <c r="B72" s="111" t="s">
        <v>290</v>
      </c>
      <c r="C72" s="121" t="s">
        <v>258</v>
      </c>
      <c r="D72" s="122">
        <v>44541</v>
      </c>
      <c r="E72" s="123">
        <v>73.327667894007476</v>
      </c>
      <c r="F72" s="123">
        <v>5.9734264395748284E-2</v>
      </c>
      <c r="G72" s="123">
        <v>12.075478477309007</v>
      </c>
      <c r="H72" s="123">
        <v>0.91798090294478119</v>
      </c>
      <c r="I72" s="123">
        <v>0</v>
      </c>
      <c r="J72" s="123">
        <v>7.224487804308094E-3</v>
      </c>
      <c r="K72" s="123">
        <v>0.64695731030697423</v>
      </c>
      <c r="L72" s="123">
        <v>1.538942953720013</v>
      </c>
      <c r="M72" s="123">
        <v>4.9917496010426721</v>
      </c>
      <c r="N72" s="123">
        <v>0</v>
      </c>
      <c r="O72" s="123">
        <v>9.06E-2</v>
      </c>
      <c r="P72" s="123">
        <v>3.0354172088294658E-3</v>
      </c>
      <c r="Q72" s="123">
        <v>7.6270344827586198E-2</v>
      </c>
      <c r="R72" s="123">
        <v>-5.5335051762480505E-2</v>
      </c>
      <c r="S72" s="123">
        <v>93.680306601804901</v>
      </c>
      <c r="T72" s="115">
        <v>78.274367958350268</v>
      </c>
      <c r="U72" s="115">
        <v>6.3763950570372499E-2</v>
      </c>
      <c r="V72" s="115">
        <v>12.890092822429292</v>
      </c>
      <c r="W72" s="115">
        <v>0.97990808980453825</v>
      </c>
      <c r="X72" s="115">
        <v>0</v>
      </c>
      <c r="Y72" s="115">
        <v>7.7118532873897564E-3</v>
      </c>
      <c r="Z72" s="115">
        <v>0.6906011879923859</v>
      </c>
      <c r="AA72" s="115">
        <v>1.6427603725310211</v>
      </c>
      <c r="AB72" s="115">
        <v>5.3284940902899418</v>
      </c>
      <c r="AC72" s="115">
        <v>0</v>
      </c>
      <c r="AD72" s="115">
        <v>9.6711895260016639E-2</v>
      </c>
      <c r="AE72" s="115">
        <v>3.2401870990150915E-3</v>
      </c>
      <c r="AF72" s="115">
        <v>8.1415558503431212E-2</v>
      </c>
      <c r="AG72" s="115">
        <v>-5.9067966117666813E-2</v>
      </c>
      <c r="AH72" s="115">
        <v>100</v>
      </c>
    </row>
    <row r="73" spans="1:34" x14ac:dyDescent="0.3">
      <c r="A73" s="116" t="s">
        <v>95</v>
      </c>
      <c r="B73" s="111" t="s">
        <v>290</v>
      </c>
      <c r="C73" s="121" t="s">
        <v>258</v>
      </c>
      <c r="D73" s="122">
        <v>44541</v>
      </c>
      <c r="E73" s="123">
        <v>73.283053207552356</v>
      </c>
      <c r="F73" s="123">
        <v>5.9817478299933252E-2</v>
      </c>
      <c r="G73" s="123">
        <v>12.325799693026186</v>
      </c>
      <c r="H73" s="123">
        <v>1.0602994552624667</v>
      </c>
      <c r="I73" s="123">
        <v>0</v>
      </c>
      <c r="J73" s="123">
        <v>1.8503366767417873E-2</v>
      </c>
      <c r="K73" s="123">
        <v>0.70946339499191335</v>
      </c>
      <c r="L73" s="123">
        <v>1.6957875567933998</v>
      </c>
      <c r="M73" s="123">
        <v>5.1507905880622946</v>
      </c>
      <c r="N73" s="123">
        <v>1.3024407008225282E-3</v>
      </c>
      <c r="O73" s="123">
        <v>0</v>
      </c>
      <c r="P73" s="123">
        <v>8.2947909367398348E-3</v>
      </c>
      <c r="Q73" s="123">
        <v>8.123586206896552E-2</v>
      </c>
      <c r="R73" s="123">
        <v>-1.8306673142302089E-2</v>
      </c>
      <c r="S73" s="123">
        <v>94.376041161320202</v>
      </c>
      <c r="T73" s="115">
        <v>77.650060657118601</v>
      </c>
      <c r="U73" s="115">
        <v>6.3382059221667481E-2</v>
      </c>
      <c r="V73" s="115">
        <v>13.060305922302117</v>
      </c>
      <c r="W73" s="115">
        <v>1.1234837170697387</v>
      </c>
      <c r="X73" s="115">
        <v>0</v>
      </c>
      <c r="Y73" s="115">
        <v>1.9606000145513027E-2</v>
      </c>
      <c r="Z73" s="115">
        <v>0.75174099936996008</v>
      </c>
      <c r="AA73" s="115">
        <v>1.796841164268304</v>
      </c>
      <c r="AB73" s="115">
        <v>5.4577311409554374</v>
      </c>
      <c r="AC73" s="115">
        <v>1.3800543917668912E-3</v>
      </c>
      <c r="AD73" s="115">
        <v>0</v>
      </c>
      <c r="AE73" s="115">
        <v>8.7890854868146722E-3</v>
      </c>
      <c r="AF73" s="115">
        <v>8.6076785028634847E-2</v>
      </c>
      <c r="AG73" s="115">
        <v>-1.9397585358565599E-2</v>
      </c>
      <c r="AH73" s="115">
        <v>99.999999999999986</v>
      </c>
    </row>
    <row r="74" spans="1:34" x14ac:dyDescent="0.3">
      <c r="A74" s="116" t="s">
        <v>95</v>
      </c>
      <c r="B74" s="111" t="s">
        <v>290</v>
      </c>
      <c r="C74" s="121" t="s">
        <v>258</v>
      </c>
      <c r="D74" s="122">
        <v>44541</v>
      </c>
      <c r="E74" s="123">
        <v>72.921596743261816</v>
      </c>
      <c r="F74" s="123">
        <v>7.731361392713372E-2</v>
      </c>
      <c r="G74" s="123">
        <v>12.188785260071677</v>
      </c>
      <c r="H74" s="123">
        <v>1.13996757368289</v>
      </c>
      <c r="I74" s="123">
        <v>6.93E-2</v>
      </c>
      <c r="J74" s="123">
        <v>3.3735602085221007E-2</v>
      </c>
      <c r="K74" s="123">
        <v>0.74050891624320869</v>
      </c>
      <c r="L74" s="123">
        <v>1.8022723464535391</v>
      </c>
      <c r="M74" s="123">
        <v>4.9532339747874756</v>
      </c>
      <c r="N74" s="123">
        <v>2.5172443647767367E-2</v>
      </c>
      <c r="O74" s="123">
        <v>5.2400000000000002E-2</v>
      </c>
      <c r="P74" s="123">
        <v>6.67467242898564E-3</v>
      </c>
      <c r="Q74" s="123">
        <v>8.0739310344827578E-2</v>
      </c>
      <c r="R74" s="123">
        <v>-4.0257932056951509E-2</v>
      </c>
      <c r="S74" s="123">
        <v>94.051442524877601</v>
      </c>
      <c r="T74" s="115">
        <v>77.533735566015679</v>
      </c>
      <c r="U74" s="115">
        <v>8.22035386715982E-2</v>
      </c>
      <c r="V74" s="115">
        <v>12.959700492469974</v>
      </c>
      <c r="W74" s="115">
        <v>1.2120681438579282</v>
      </c>
      <c r="X74" s="115">
        <v>7.3683080386214614E-2</v>
      </c>
      <c r="Y74" s="115">
        <v>3.5869308518364923E-2</v>
      </c>
      <c r="Z74" s="115">
        <v>0.78734455991712859</v>
      </c>
      <c r="AA74" s="115">
        <v>1.9162623114226229</v>
      </c>
      <c r="AB74" s="115">
        <v>5.2665156873880941</v>
      </c>
      <c r="AC74" s="115">
        <v>2.6764548179161622E-2</v>
      </c>
      <c r="AD74" s="115">
        <v>5.5714190652779882E-2</v>
      </c>
      <c r="AE74" s="115">
        <v>7.0968315315526592E-3</v>
      </c>
      <c r="AF74" s="115">
        <v>8.5845903239039831E-2</v>
      </c>
      <c r="AG74" s="115">
        <v>-4.2804162250146091E-2</v>
      </c>
      <c r="AH74" s="115">
        <v>100</v>
      </c>
    </row>
    <row r="75" spans="1:34" x14ac:dyDescent="0.3">
      <c r="A75" s="116" t="s">
        <v>95</v>
      </c>
      <c r="B75" s="111" t="s">
        <v>290</v>
      </c>
      <c r="C75" s="121" t="s">
        <v>258</v>
      </c>
      <c r="D75" s="122">
        <v>44541</v>
      </c>
      <c r="E75" s="123">
        <v>72.431368580392586</v>
      </c>
      <c r="F75" s="123">
        <v>6.9036015930438566E-2</v>
      </c>
      <c r="G75" s="123">
        <v>12.081530781207553</v>
      </c>
      <c r="H75" s="123">
        <v>0.8588445087770733</v>
      </c>
      <c r="I75" s="123">
        <v>2.3099999999999999E-2</v>
      </c>
      <c r="J75" s="123">
        <v>9.8914283441014356E-3</v>
      </c>
      <c r="K75" s="123">
        <v>0.70092355821344121</v>
      </c>
      <c r="L75" s="123">
        <v>1.580363111872638</v>
      </c>
      <c r="M75" s="123">
        <v>4.874524136753581</v>
      </c>
      <c r="N75" s="123">
        <v>0</v>
      </c>
      <c r="O75" s="123">
        <v>0</v>
      </c>
      <c r="P75" s="123">
        <v>2.072689683821273E-2</v>
      </c>
      <c r="Q75" s="123">
        <v>7.1702068965517243E-2</v>
      </c>
      <c r="R75" s="123">
        <v>-1.6158212724623606E-2</v>
      </c>
      <c r="S75" s="123">
        <v>92.705852874570525</v>
      </c>
      <c r="T75" s="115">
        <v>78.130308210842983</v>
      </c>
      <c r="U75" s="115">
        <v>7.4467807360386565E-2</v>
      </c>
      <c r="V75" s="115">
        <v>13.032112220092147</v>
      </c>
      <c r="W75" s="115">
        <v>0.92641886369253912</v>
      </c>
      <c r="X75" s="115">
        <v>2.4917520613562463E-2</v>
      </c>
      <c r="Y75" s="115">
        <v>1.066969132734734E-2</v>
      </c>
      <c r="Z75" s="115">
        <v>0.75607260650714148</v>
      </c>
      <c r="AA75" s="115">
        <v>1.7047069444588823</v>
      </c>
      <c r="AB75" s="115">
        <v>5.2580543575266292</v>
      </c>
      <c r="AC75" s="115">
        <v>0</v>
      </c>
      <c r="AD75" s="115">
        <v>0</v>
      </c>
      <c r="AE75" s="115">
        <v>2.2357700399192569E-2</v>
      </c>
      <c r="AF75" s="115">
        <v>7.7343626904041271E-2</v>
      </c>
      <c r="AG75" s="115">
        <v>-1.7429549724854373E-2</v>
      </c>
      <c r="AH75" s="115">
        <v>100</v>
      </c>
    </row>
    <row r="76" spans="1:34" x14ac:dyDescent="0.3">
      <c r="A76" s="116" t="s">
        <v>95</v>
      </c>
      <c r="B76" s="111" t="s">
        <v>290</v>
      </c>
      <c r="C76" s="121" t="s">
        <v>258</v>
      </c>
      <c r="D76" s="122">
        <v>44541</v>
      </c>
      <c r="E76" s="123">
        <v>73.822731553781821</v>
      </c>
      <c r="F76" s="123">
        <v>6.5264356471901069E-2</v>
      </c>
      <c r="G76" s="123">
        <v>12.345139414609839</v>
      </c>
      <c r="H76" s="123">
        <v>1.0354970518984914</v>
      </c>
      <c r="I76" s="123">
        <v>2.8899999999999999E-2</v>
      </c>
      <c r="J76" s="123">
        <v>2.9693372523922814E-2</v>
      </c>
      <c r="K76" s="123">
        <v>0.73968059292747212</v>
      </c>
      <c r="L76" s="123">
        <v>1.8003583188498453</v>
      </c>
      <c r="M76" s="123">
        <v>4.9952976905890187</v>
      </c>
      <c r="N76" s="123">
        <v>4.2683259354025643E-2</v>
      </c>
      <c r="O76" s="123">
        <v>0.06</v>
      </c>
      <c r="P76" s="123">
        <v>1.7227261641735526E-2</v>
      </c>
      <c r="Q76" s="123">
        <v>7.9297650376807347E-2</v>
      </c>
      <c r="R76" s="123">
        <v>-4.3133050937397652E-2</v>
      </c>
      <c r="S76" s="123">
        <v>95.018637472087448</v>
      </c>
      <c r="T76" s="115">
        <v>77.692896380952519</v>
      </c>
      <c r="U76" s="115">
        <v>6.8685847543407522E-2</v>
      </c>
      <c r="V76" s="115">
        <v>12.992334707216077</v>
      </c>
      <c r="W76" s="115">
        <v>1.0897830988185635</v>
      </c>
      <c r="X76" s="115">
        <v>3.0415085680942987E-2</v>
      </c>
      <c r="Y76" s="115">
        <v>3.125005084675677E-2</v>
      </c>
      <c r="Z76" s="115">
        <v>0.77845842942628996</v>
      </c>
      <c r="AA76" s="115">
        <v>1.8947423018760043</v>
      </c>
      <c r="AB76" s="115">
        <v>5.2571767218367356</v>
      </c>
      <c r="AC76" s="115">
        <v>4.4920933923688622E-2</v>
      </c>
      <c r="AD76" s="115">
        <v>6.3145506604033896E-2</v>
      </c>
      <c r="AE76" s="115">
        <v>1.8130402729460506E-2</v>
      </c>
      <c r="AF76" s="115">
        <v>8.3454838425884317E-2</v>
      </c>
      <c r="AG76" s="115">
        <v>-4.5394305880326224E-2</v>
      </c>
      <c r="AH76" s="115">
        <v>100.00000000000001</v>
      </c>
    </row>
    <row r="77" spans="1:34" x14ac:dyDescent="0.3">
      <c r="A77" s="116" t="s">
        <v>95</v>
      </c>
      <c r="B77" s="111" t="s">
        <v>290</v>
      </c>
      <c r="C77" s="121" t="s">
        <v>258</v>
      </c>
      <c r="D77" s="122">
        <v>44541</v>
      </c>
      <c r="E77" s="123">
        <v>73.202509478616392</v>
      </c>
      <c r="F77" s="123">
        <v>4.0066261559081523E-2</v>
      </c>
      <c r="G77" s="123">
        <v>12.254323550145596</v>
      </c>
      <c r="H77" s="123">
        <v>0.78425118558901452</v>
      </c>
      <c r="I77" s="123">
        <v>0</v>
      </c>
      <c r="J77" s="123">
        <v>0</v>
      </c>
      <c r="K77" s="123">
        <v>0.52734590371812373</v>
      </c>
      <c r="L77" s="123">
        <v>1.8843211505090103</v>
      </c>
      <c r="M77" s="123">
        <v>5.1725507090600233</v>
      </c>
      <c r="N77" s="123">
        <v>5.0071209713396701E-2</v>
      </c>
      <c r="O77" s="123">
        <v>4.1099999999999998E-2</v>
      </c>
      <c r="P77" s="123">
        <v>2.9504097591160034E-2</v>
      </c>
      <c r="Q77" s="123">
        <v>8.2765378877342158E-2</v>
      </c>
      <c r="R77" s="123">
        <v>-3.5956616144338038E-2</v>
      </c>
      <c r="S77" s="123">
        <v>94.032852309234798</v>
      </c>
      <c r="T77" s="115">
        <v>77.847802848608595</v>
      </c>
      <c r="U77" s="115">
        <v>4.2608791050302623E-2</v>
      </c>
      <c r="V77" s="115">
        <v>13.031959840850346</v>
      </c>
      <c r="W77" s="115">
        <v>0.83401828864016558</v>
      </c>
      <c r="X77" s="115">
        <v>0</v>
      </c>
      <c r="Y77" s="115">
        <v>0</v>
      </c>
      <c r="Z77" s="115">
        <v>0.56081028147896994</v>
      </c>
      <c r="AA77" s="115">
        <v>2.0038966214831646</v>
      </c>
      <c r="AB77" s="115">
        <v>5.5007910342330817</v>
      </c>
      <c r="AC77" s="115">
        <v>5.3248634369542892E-2</v>
      </c>
      <c r="AD77" s="115">
        <v>4.3708128585570556E-2</v>
      </c>
      <c r="AE77" s="115">
        <v>3.137637205147556E-2</v>
      </c>
      <c r="AF77" s="115">
        <v>8.8017513927112809E-2</v>
      </c>
      <c r="AG77" s="115">
        <v>-3.8238355278314581E-2</v>
      </c>
      <c r="AH77" s="115">
        <v>100</v>
      </c>
    </row>
    <row r="78" spans="1:34" x14ac:dyDescent="0.3">
      <c r="A78" s="116" t="s">
        <v>95</v>
      </c>
      <c r="B78" s="111" t="s">
        <v>290</v>
      </c>
      <c r="C78" s="121" t="s">
        <v>258</v>
      </c>
      <c r="D78" s="122">
        <v>44541</v>
      </c>
      <c r="E78" s="123">
        <v>72.948895273959863</v>
      </c>
      <c r="F78" s="123">
        <v>5.2838029738965717E-2</v>
      </c>
      <c r="G78" s="123">
        <v>11.90557544479927</v>
      </c>
      <c r="H78" s="123">
        <v>0.77039190549494385</v>
      </c>
      <c r="I78" s="123">
        <v>1.5299999999999999E-2</v>
      </c>
      <c r="J78" s="123">
        <v>3.2672947898514069E-3</v>
      </c>
      <c r="K78" s="123">
        <v>0.6776601832185265</v>
      </c>
      <c r="L78" s="123">
        <v>1.5423660657792899</v>
      </c>
      <c r="M78" s="123">
        <v>4.7366537908973712</v>
      </c>
      <c r="N78" s="123">
        <v>5.4167646737848532E-2</v>
      </c>
      <c r="O78" s="123">
        <v>2.5000000000000001E-3</v>
      </c>
      <c r="P78" s="123">
        <v>0</v>
      </c>
      <c r="Q78" s="123">
        <v>7.2836292537875297E-2</v>
      </c>
      <c r="R78" s="123">
        <v>-1.7466443981848843E-2</v>
      </c>
      <c r="S78" s="123">
        <v>92.764985483971955</v>
      </c>
      <c r="T78" s="115">
        <v>78.638394533640124</v>
      </c>
      <c r="U78" s="115">
        <v>5.6959023346255078E-2</v>
      </c>
      <c r="V78" s="115">
        <v>12.834126349166873</v>
      </c>
      <c r="W78" s="115">
        <v>0.83047703988274002</v>
      </c>
      <c r="X78" s="115">
        <v>1.6493292075859325E-2</v>
      </c>
      <c r="Y78" s="115">
        <v>3.5221207364021356E-3</v>
      </c>
      <c r="Z78" s="115">
        <v>0.7305128973858499</v>
      </c>
      <c r="AA78" s="115">
        <v>1.6626597392674436</v>
      </c>
      <c r="AB78" s="115">
        <v>5.1060793748690623</v>
      </c>
      <c r="AC78" s="115">
        <v>5.8392341092111402E-2</v>
      </c>
      <c r="AD78" s="115">
        <v>2.6949823653364909E-3</v>
      </c>
      <c r="AE78" s="115">
        <v>0</v>
      </c>
      <c r="AF78" s="115">
        <v>7.8517009578425515E-2</v>
      </c>
      <c r="AG78" s="115">
        <v>-1.8828703406488127E-2</v>
      </c>
      <c r="AH78" s="115">
        <v>100.00000000000001</v>
      </c>
    </row>
    <row r="79" spans="1:34" x14ac:dyDescent="0.3">
      <c r="A79" s="116" t="s">
        <v>95</v>
      </c>
      <c r="B79" s="111" t="s">
        <v>290</v>
      </c>
      <c r="C79" s="121" t="s">
        <v>258</v>
      </c>
      <c r="D79" s="122">
        <v>44541</v>
      </c>
      <c r="E79" s="123">
        <v>73.636772526654809</v>
      </c>
      <c r="F79" s="123">
        <v>3.6797223963802778E-2</v>
      </c>
      <c r="G79" s="123">
        <v>12.082677599033742</v>
      </c>
      <c r="H79" s="123">
        <v>0.94357177166281647</v>
      </c>
      <c r="I79" s="123">
        <v>2.6599999999999999E-2</v>
      </c>
      <c r="J79" s="123">
        <v>6.5257109473894945E-2</v>
      </c>
      <c r="K79" s="123">
        <v>0.75015572338924308</v>
      </c>
      <c r="L79" s="123">
        <v>1.6160015030139956</v>
      </c>
      <c r="M79" s="123">
        <v>4.8743431435390692</v>
      </c>
      <c r="N79" s="123">
        <v>1.9205092549432697E-2</v>
      </c>
      <c r="O79" s="123">
        <v>0</v>
      </c>
      <c r="P79" s="123">
        <v>0</v>
      </c>
      <c r="Q79" s="123">
        <v>8.5730355903767541E-2</v>
      </c>
      <c r="R79" s="123">
        <v>-1.9319516823384234E-2</v>
      </c>
      <c r="S79" s="123">
        <v>94.117792532361165</v>
      </c>
      <c r="T79" s="115">
        <v>78.238949879042025</v>
      </c>
      <c r="U79" s="115">
        <v>3.9096990031030038E-2</v>
      </c>
      <c r="V79" s="115">
        <v>12.837825106107616</v>
      </c>
      <c r="W79" s="115">
        <v>1.0025434578040935</v>
      </c>
      <c r="X79" s="115">
        <v>2.8262456315955281E-2</v>
      </c>
      <c r="Y79" s="115">
        <v>6.933557164704765E-2</v>
      </c>
      <c r="Z79" s="115">
        <v>0.79703922415234274</v>
      </c>
      <c r="AA79" s="115">
        <v>1.7169989430620727</v>
      </c>
      <c r="AB79" s="115">
        <v>5.1789815850845526</v>
      </c>
      <c r="AC79" s="115">
        <v>2.0405379294068417E-2</v>
      </c>
      <c r="AD79" s="115">
        <v>0</v>
      </c>
      <c r="AE79" s="115">
        <v>0</v>
      </c>
      <c r="AF79" s="115">
        <v>9.1088362356448474E-2</v>
      </c>
      <c r="AG79" s="115">
        <v>-2.0526954897227827E-2</v>
      </c>
      <c r="AH79" s="115">
        <v>100.00000000000003</v>
      </c>
    </row>
    <row r="80" spans="1:34" x14ac:dyDescent="0.3">
      <c r="A80" s="116" t="s">
        <v>95</v>
      </c>
      <c r="B80" s="111" t="s">
        <v>290</v>
      </c>
      <c r="C80" s="121" t="s">
        <v>258</v>
      </c>
      <c r="D80" s="122">
        <v>44541</v>
      </c>
      <c r="E80" s="123">
        <v>73.333596962324179</v>
      </c>
      <c r="F80" s="123">
        <v>4.8378048001007354E-2</v>
      </c>
      <c r="G80" s="123">
        <v>11.982007319284271</v>
      </c>
      <c r="H80" s="123">
        <v>0.97389693517378073</v>
      </c>
      <c r="I80" s="123">
        <v>4.1999999999999997E-3</v>
      </c>
      <c r="J80" s="123">
        <v>6.1404773735885106E-2</v>
      </c>
      <c r="K80" s="123">
        <v>0.72755724423476242</v>
      </c>
      <c r="L80" s="123">
        <v>1.832385197050751</v>
      </c>
      <c r="M80" s="123">
        <v>4.99221865347433</v>
      </c>
      <c r="N80" s="123">
        <v>4.7727068362733632E-2</v>
      </c>
      <c r="O80" s="123">
        <v>4.0300000000000002E-2</v>
      </c>
      <c r="P80" s="123">
        <v>0</v>
      </c>
      <c r="Q80" s="123">
        <v>8.3045375388887982E-2</v>
      </c>
      <c r="R80" s="123">
        <v>-3.568287184449366E-2</v>
      </c>
      <c r="S80" s="123">
        <v>94.09103470518609</v>
      </c>
      <c r="T80" s="115">
        <v>77.938984508034324</v>
      </c>
      <c r="U80" s="115">
        <v>5.141621425738329E-2</v>
      </c>
      <c r="V80" s="115">
        <v>12.734483531642839</v>
      </c>
      <c r="W80" s="115">
        <v>1.0350581627944428</v>
      </c>
      <c r="X80" s="115">
        <v>4.4637621566813368E-3</v>
      </c>
      <c r="Y80" s="115">
        <v>6.5261025057577152E-2</v>
      </c>
      <c r="Z80" s="115">
        <v>0.77324821277011746</v>
      </c>
      <c r="AA80" s="115">
        <v>1.9474599283471947</v>
      </c>
      <c r="AB80" s="115">
        <v>5.3057325483946132</v>
      </c>
      <c r="AC80" s="115">
        <v>5.0724352763550827E-2</v>
      </c>
      <c r="AD80" s="115">
        <v>4.2830860693870931E-2</v>
      </c>
      <c r="AE80" s="115">
        <v>0</v>
      </c>
      <c r="AF80" s="115">
        <v>8.8260667606741394E-2</v>
      </c>
      <c r="AG80" s="115">
        <v>-3.7923774519324001E-2</v>
      </c>
      <c r="AH80" s="115">
        <v>100.00000000000001</v>
      </c>
    </row>
    <row r="81" spans="1:34" x14ac:dyDescent="0.3">
      <c r="A81" s="116" t="s">
        <v>95</v>
      </c>
      <c r="B81" s="111" t="s">
        <v>290</v>
      </c>
      <c r="C81" s="121" t="s">
        <v>258</v>
      </c>
      <c r="D81" s="122">
        <v>44541</v>
      </c>
      <c r="E81" s="123">
        <v>72.842062568281861</v>
      </c>
      <c r="F81" s="123">
        <v>6.0563808018302689E-2</v>
      </c>
      <c r="G81" s="123">
        <v>12.08963230807017</v>
      </c>
      <c r="H81" s="123">
        <v>0.97000217865368454</v>
      </c>
      <c r="I81" s="123">
        <v>2.3300000000000001E-2</v>
      </c>
      <c r="J81" s="123">
        <v>1.1193268103772169E-2</v>
      </c>
      <c r="K81" s="123">
        <v>0.74059904007911359</v>
      </c>
      <c r="L81" s="123">
        <v>1.3683440044882236</v>
      </c>
      <c r="M81" s="123">
        <v>4.7443474637899321</v>
      </c>
      <c r="N81" s="123">
        <v>0</v>
      </c>
      <c r="O81" s="123">
        <v>0</v>
      </c>
      <c r="P81" s="123">
        <v>0</v>
      </c>
      <c r="Q81" s="123">
        <v>4.5339351377147591E-2</v>
      </c>
      <c r="R81" s="123">
        <v>-1.0217318620202274E-2</v>
      </c>
      <c r="S81" s="123">
        <v>92.885166672242008</v>
      </c>
      <c r="T81" s="115">
        <v>78.421630899705463</v>
      </c>
      <c r="U81" s="115">
        <v>6.5202884581141304E-2</v>
      </c>
      <c r="V81" s="115">
        <v>13.015675959036697</v>
      </c>
      <c r="W81" s="115">
        <v>1.0443025656362008</v>
      </c>
      <c r="X81" s="115">
        <v>2.5084737245740465E-2</v>
      </c>
      <c r="Y81" s="115">
        <v>1.2050651901470064E-2</v>
      </c>
      <c r="Z81" s="115">
        <v>0.79732756758936374</v>
      </c>
      <c r="AA81" s="115">
        <v>1.4731566443936221</v>
      </c>
      <c r="AB81" s="115">
        <v>5.1077557738912285</v>
      </c>
      <c r="AC81" s="115">
        <v>0</v>
      </c>
      <c r="AD81" s="115">
        <v>0</v>
      </c>
      <c r="AE81" s="115">
        <v>0</v>
      </c>
      <c r="AF81" s="115">
        <v>4.8812262497341136E-2</v>
      </c>
      <c r="AG81" s="115">
        <v>-1.0999946478274058E-2</v>
      </c>
      <c r="AH81" s="115">
        <v>99.999999999999986</v>
      </c>
    </row>
    <row r="82" spans="1:34" x14ac:dyDescent="0.3">
      <c r="A82" s="116" t="s">
        <v>95</v>
      </c>
      <c r="B82" s="111" t="s">
        <v>290</v>
      </c>
      <c r="C82" s="121" t="s">
        <v>258</v>
      </c>
      <c r="D82" s="122">
        <v>44541</v>
      </c>
      <c r="E82" s="123">
        <v>73.460660078697018</v>
      </c>
      <c r="F82" s="123">
        <v>4.7106878848550734E-2</v>
      </c>
      <c r="G82" s="123">
        <v>12.246812775780523</v>
      </c>
      <c r="H82" s="123">
        <v>1.0435811272914313</v>
      </c>
      <c r="I82" s="123">
        <v>0</v>
      </c>
      <c r="J82" s="123">
        <v>4.1015386652016893E-2</v>
      </c>
      <c r="K82" s="123">
        <v>0.65495328982095324</v>
      </c>
      <c r="L82" s="123">
        <v>1.9812619285179931</v>
      </c>
      <c r="M82" s="123">
        <v>5.030209266678705</v>
      </c>
      <c r="N82" s="123">
        <v>2.1899380172705957E-2</v>
      </c>
      <c r="O82" s="123">
        <v>1.7399999999999999E-2</v>
      </c>
      <c r="P82" s="123">
        <v>3.740636948386819E-2</v>
      </c>
      <c r="Q82" s="123">
        <v>8.1942320052774742E-2</v>
      </c>
      <c r="R82" s="123">
        <v>-2.5792190730944048E-2</v>
      </c>
      <c r="S82" s="123">
        <v>94.63845661126561</v>
      </c>
      <c r="T82" s="115">
        <v>77.622419795413677</v>
      </c>
      <c r="U82" s="115">
        <v>4.9775620329530194E-2</v>
      </c>
      <c r="V82" s="115">
        <v>12.940630283189424</v>
      </c>
      <c r="W82" s="115">
        <v>1.1027030286197683</v>
      </c>
      <c r="X82" s="115">
        <v>0</v>
      </c>
      <c r="Y82" s="115">
        <v>4.3339027410908226E-2</v>
      </c>
      <c r="Z82" s="115">
        <v>0.69205829561572618</v>
      </c>
      <c r="AA82" s="115">
        <v>2.0935061701779136</v>
      </c>
      <c r="AB82" s="115">
        <v>5.3151852289187875</v>
      </c>
      <c r="AC82" s="115">
        <v>2.3140043653352531E-2</v>
      </c>
      <c r="AD82" s="115">
        <v>1.8385760528060777E-2</v>
      </c>
      <c r="AE82" s="115">
        <v>3.9525548939917304E-2</v>
      </c>
      <c r="AF82" s="115">
        <v>8.6584590437013165E-2</v>
      </c>
      <c r="AG82" s="115">
        <v>-2.7253393234092312E-2</v>
      </c>
      <c r="AH82" s="115">
        <v>100</v>
      </c>
    </row>
    <row r="83" spans="1:34" x14ac:dyDescent="0.3">
      <c r="A83" s="116" t="s">
        <v>95</v>
      </c>
      <c r="B83" s="111" t="s">
        <v>290</v>
      </c>
      <c r="C83" s="121" t="s">
        <v>258</v>
      </c>
      <c r="D83" s="122">
        <v>44541</v>
      </c>
      <c r="E83" s="123">
        <v>73.226813608473449</v>
      </c>
      <c r="F83" s="123">
        <v>4.4524085380049726E-2</v>
      </c>
      <c r="G83" s="123">
        <v>12.384123858715366</v>
      </c>
      <c r="H83" s="123">
        <v>0.97427486623482107</v>
      </c>
      <c r="I83" s="123">
        <v>3.0999999999999999E-3</v>
      </c>
      <c r="J83" s="123">
        <v>3.1014072796532125E-2</v>
      </c>
      <c r="K83" s="123">
        <v>0.68611685878701245</v>
      </c>
      <c r="L83" s="123">
        <v>1.7184848770457368</v>
      </c>
      <c r="M83" s="123">
        <v>4.9800283669736842</v>
      </c>
      <c r="N83" s="123">
        <v>0</v>
      </c>
      <c r="O83" s="123">
        <v>0</v>
      </c>
      <c r="P83" s="123">
        <v>0</v>
      </c>
      <c r="Q83" s="123">
        <v>7.1024851580075168E-2</v>
      </c>
      <c r="R83" s="123">
        <v>-1.6005600356073277E-2</v>
      </c>
      <c r="S83" s="123">
        <v>94.103499845630679</v>
      </c>
      <c r="T83" s="115">
        <v>77.815186181806439</v>
      </c>
      <c r="U83" s="115">
        <v>4.7313952672417017E-2</v>
      </c>
      <c r="V83" s="115">
        <v>13.160109750466813</v>
      </c>
      <c r="W83" s="115">
        <v>1.0353226690112924</v>
      </c>
      <c r="X83" s="115">
        <v>3.2942451716304962E-3</v>
      </c>
      <c r="Y83" s="115">
        <v>3.2957406310507316E-2</v>
      </c>
      <c r="Z83" s="115">
        <v>0.72910875781722551</v>
      </c>
      <c r="AA83" s="115">
        <v>1.826164680234821</v>
      </c>
      <c r="AB83" s="115">
        <v>5.2920756137051495</v>
      </c>
      <c r="AC83" s="115">
        <v>0</v>
      </c>
      <c r="AD83" s="115">
        <v>0</v>
      </c>
      <c r="AE83" s="115">
        <v>0</v>
      </c>
      <c r="AF83" s="115">
        <v>7.5475249801108146E-2</v>
      </c>
      <c r="AG83" s="115">
        <v>-1.700850699743282E-2</v>
      </c>
      <c r="AH83" s="115">
        <v>99.999999999999972</v>
      </c>
    </row>
    <row r="84" spans="1:34" x14ac:dyDescent="0.3">
      <c r="A84" s="116" t="s">
        <v>95</v>
      </c>
      <c r="B84" s="111" t="s">
        <v>290</v>
      </c>
      <c r="C84" s="121" t="s">
        <v>258</v>
      </c>
      <c r="D84" s="122">
        <v>44541</v>
      </c>
      <c r="E84" s="123">
        <v>72.873979077521525</v>
      </c>
      <c r="F84" s="123">
        <v>5.0028290001467711E-2</v>
      </c>
      <c r="G84" s="123">
        <v>12.085184226798418</v>
      </c>
      <c r="H84" s="123">
        <v>0.95282168739858863</v>
      </c>
      <c r="I84" s="123">
        <v>3.7999999999999999E-2</v>
      </c>
      <c r="J84" s="123">
        <v>2.2397053551257828E-2</v>
      </c>
      <c r="K84" s="123">
        <v>0.67001886431511681</v>
      </c>
      <c r="L84" s="123">
        <v>1.4753466640768325</v>
      </c>
      <c r="M84" s="123">
        <v>4.9891396163596413</v>
      </c>
      <c r="N84" s="123">
        <v>2.4013187251610134E-2</v>
      </c>
      <c r="O84" s="123">
        <v>3.1800000000000002E-2</v>
      </c>
      <c r="P84" s="123">
        <v>1.3634684896061419E-2</v>
      </c>
      <c r="Q84" s="123">
        <v>5.8125142438424933E-2</v>
      </c>
      <c r="R84" s="123">
        <v>-2.6488097332306289E-2</v>
      </c>
      <c r="S84" s="123">
        <v>93.258000397276632</v>
      </c>
      <c r="T84" s="115">
        <v>78.142334992258341</v>
      </c>
      <c r="U84" s="115">
        <v>5.3645038268404326E-2</v>
      </c>
      <c r="V84" s="115">
        <v>12.958871276797542</v>
      </c>
      <c r="W84" s="115">
        <v>1.0217050369293714</v>
      </c>
      <c r="X84" s="115">
        <v>4.0747174331554392E-2</v>
      </c>
      <c r="Y84" s="115">
        <v>2.4016227514901636E-2</v>
      </c>
      <c r="Z84" s="115">
        <v>0.71845724920205667</v>
      </c>
      <c r="AA84" s="115">
        <v>1.5820054663319976</v>
      </c>
      <c r="AB84" s="115">
        <v>5.3498247819018614</v>
      </c>
      <c r="AC84" s="115">
        <v>2.5749198084147832E-2</v>
      </c>
      <c r="AD84" s="115">
        <v>3.4098951151142892E-2</v>
      </c>
      <c r="AE84" s="115">
        <v>1.4620391642516481E-2</v>
      </c>
      <c r="AF84" s="115">
        <v>6.2327245052235039E-2</v>
      </c>
      <c r="AG84" s="115">
        <v>-2.8403029466070141E-2</v>
      </c>
      <c r="AH84" s="115">
        <v>99.999999999999972</v>
      </c>
    </row>
    <row r="85" spans="1:34" x14ac:dyDescent="0.3">
      <c r="A85" s="116" t="s">
        <v>95</v>
      </c>
      <c r="B85" s="111" t="s">
        <v>290</v>
      </c>
      <c r="C85" s="121" t="s">
        <v>258</v>
      </c>
      <c r="D85" s="122">
        <v>44541</v>
      </c>
      <c r="E85" s="123">
        <v>72.312910505112271</v>
      </c>
      <c r="F85" s="123">
        <v>6.2727117267294519E-2</v>
      </c>
      <c r="G85" s="123">
        <v>11.994486345348493</v>
      </c>
      <c r="H85" s="123">
        <v>1.1387150707998599</v>
      </c>
      <c r="I85" s="123">
        <v>0</v>
      </c>
      <c r="J85" s="123">
        <v>5.9272276463860192E-2</v>
      </c>
      <c r="K85" s="123">
        <v>0.72089683320040976</v>
      </c>
      <c r="L85" s="123">
        <v>1.3956114967588966</v>
      </c>
      <c r="M85" s="123">
        <v>4.8105665750464004</v>
      </c>
      <c r="N85" s="123">
        <v>3.373529019760044E-3</v>
      </c>
      <c r="O85" s="123">
        <v>0</v>
      </c>
      <c r="P85" s="123">
        <v>0</v>
      </c>
      <c r="Q85" s="123">
        <v>6.8535180500355619E-2</v>
      </c>
      <c r="R85" s="123">
        <v>-1.5444547718389998E-2</v>
      </c>
      <c r="S85" s="123">
        <v>92.55165038179922</v>
      </c>
      <c r="T85" s="115">
        <v>78.132491648504399</v>
      </c>
      <c r="U85" s="115">
        <v>6.7775255231569742E-2</v>
      </c>
      <c r="V85" s="115">
        <v>12.959775753180166</v>
      </c>
      <c r="W85" s="115">
        <v>1.2303563103438664</v>
      </c>
      <c r="X85" s="115">
        <v>0</v>
      </c>
      <c r="Y85" s="115">
        <v>6.4042376574968571E-2</v>
      </c>
      <c r="Z85" s="115">
        <v>0.77891299639339329</v>
      </c>
      <c r="AA85" s="115">
        <v>1.507927185524669</v>
      </c>
      <c r="AB85" s="115">
        <v>5.1977102031153235</v>
      </c>
      <c r="AC85" s="115">
        <v>3.6450230826175155E-3</v>
      </c>
      <c r="AD85" s="115">
        <v>0</v>
      </c>
      <c r="AE85" s="115">
        <v>0</v>
      </c>
      <c r="AF85" s="115">
        <v>7.4050738390542437E-2</v>
      </c>
      <c r="AG85" s="115">
        <v>-1.6687490341530692E-2</v>
      </c>
      <c r="AH85" s="115">
        <v>99.999999999999972</v>
      </c>
    </row>
    <row r="86" spans="1:34" x14ac:dyDescent="0.3">
      <c r="A86" s="116" t="s">
        <v>95</v>
      </c>
      <c r="B86" s="111" t="s">
        <v>290</v>
      </c>
      <c r="C86" s="121" t="s">
        <v>258</v>
      </c>
      <c r="D86" s="122">
        <v>44541</v>
      </c>
      <c r="E86" s="123">
        <v>73.367855148663125</v>
      </c>
      <c r="F86" s="123">
        <v>5.1254354858453449E-2</v>
      </c>
      <c r="G86" s="123">
        <v>12.141688333160623</v>
      </c>
      <c r="H86" s="123">
        <v>0.9426683419215226</v>
      </c>
      <c r="I86" s="123">
        <v>0</v>
      </c>
      <c r="J86" s="123">
        <v>1.9132675075002496E-2</v>
      </c>
      <c r="K86" s="123">
        <v>0.74839307683816303</v>
      </c>
      <c r="L86" s="123">
        <v>1.7370218057142102</v>
      </c>
      <c r="M86" s="123">
        <v>4.9283414827789045</v>
      </c>
      <c r="N86" s="123">
        <v>0</v>
      </c>
      <c r="O86" s="123">
        <v>2.8500000000000001E-2</v>
      </c>
      <c r="P86" s="123">
        <v>1.0185501648002245E-3</v>
      </c>
      <c r="Q86" s="123">
        <v>9.0249749066578344E-2</v>
      </c>
      <c r="R86" s="123">
        <v>-3.2337971620637375E-2</v>
      </c>
      <c r="S86" s="123">
        <v>94.023785546620744</v>
      </c>
      <c r="T86" s="115">
        <v>78.031164903783221</v>
      </c>
      <c r="U86" s="115">
        <v>5.4512115801846221E-2</v>
      </c>
      <c r="V86" s="115">
        <v>12.913422133105128</v>
      </c>
      <c r="W86" s="115">
        <v>1.0025849697937443</v>
      </c>
      <c r="X86" s="115">
        <v>0</v>
      </c>
      <c r="Y86" s="115">
        <v>2.0348760650054611E-2</v>
      </c>
      <c r="Z86" s="115">
        <v>0.7959614394243677</v>
      </c>
      <c r="AA86" s="115">
        <v>1.8474280689889109</v>
      </c>
      <c r="AB86" s="115">
        <v>5.241590150967955</v>
      </c>
      <c r="AC86" s="115">
        <v>0</v>
      </c>
      <c r="AD86" s="115">
        <v>3.0311478988333824E-2</v>
      </c>
      <c r="AE86" s="115">
        <v>1.0832898918914371E-3</v>
      </c>
      <c r="AF86" s="115">
        <v>9.5986083246806658E-2</v>
      </c>
      <c r="AG86" s="115">
        <v>-3.4393394642255624E-2</v>
      </c>
      <c r="AH86" s="115">
        <v>100</v>
      </c>
    </row>
    <row r="87" spans="1:34" x14ac:dyDescent="0.3">
      <c r="A87" s="116" t="s">
        <v>95</v>
      </c>
      <c r="B87" s="111" t="s">
        <v>290</v>
      </c>
      <c r="C87" s="121" t="s">
        <v>258</v>
      </c>
      <c r="D87" s="122">
        <v>44541</v>
      </c>
      <c r="E87" s="123">
        <v>73.233101238337738</v>
      </c>
      <c r="F87" s="123">
        <v>3.0181306664670237E-2</v>
      </c>
      <c r="G87" s="123">
        <v>12.189750171450205</v>
      </c>
      <c r="H87" s="123">
        <v>0.97827344966469554</v>
      </c>
      <c r="I87" s="123">
        <v>4.8399999999999999E-2</v>
      </c>
      <c r="J87" s="123">
        <v>4.2336428195366163E-2</v>
      </c>
      <c r="K87" s="123">
        <v>0.71196528128471337</v>
      </c>
      <c r="L87" s="123">
        <v>1.8015588207166744</v>
      </c>
      <c r="M87" s="123">
        <v>4.976955426962193</v>
      </c>
      <c r="N87" s="123">
        <v>0</v>
      </c>
      <c r="O87" s="123">
        <v>0.14599999999999999</v>
      </c>
      <c r="P87" s="123">
        <v>0</v>
      </c>
      <c r="Q87" s="123">
        <v>8.3301532612295656E-2</v>
      </c>
      <c r="R87" s="123">
        <v>-8.0245860573860545E-2</v>
      </c>
      <c r="S87" s="123">
        <v>94.161577795314713</v>
      </c>
      <c r="T87" s="115">
        <v>77.773868018152172</v>
      </c>
      <c r="U87" s="115">
        <v>3.2052677292937197E-2</v>
      </c>
      <c r="V87" s="115">
        <v>12.945567031542181</v>
      </c>
      <c r="W87" s="115">
        <v>1.0389306047857796</v>
      </c>
      <c r="X87" s="115">
        <v>5.1401007856102729E-2</v>
      </c>
      <c r="Y87" s="115">
        <v>4.4961468559283992E-2</v>
      </c>
      <c r="Z87" s="115">
        <v>0.75611018629313942</v>
      </c>
      <c r="AA87" s="115">
        <v>1.9132632044811766</v>
      </c>
      <c r="AB87" s="115">
        <v>5.2855480372057189</v>
      </c>
      <c r="AC87" s="115">
        <v>0</v>
      </c>
      <c r="AD87" s="115">
        <v>0.15505262700394626</v>
      </c>
      <c r="AE87" s="115">
        <v>0</v>
      </c>
      <c r="AF87" s="115">
        <v>8.8466585376653029E-2</v>
      </c>
      <c r="AG87" s="115">
        <v>-8.5221448549106002E-2</v>
      </c>
      <c r="AH87" s="115">
        <v>99.999999999999972</v>
      </c>
    </row>
    <row r="88" spans="1:34" x14ac:dyDescent="0.3">
      <c r="A88" s="116" t="s">
        <v>95</v>
      </c>
      <c r="B88" s="111" t="s">
        <v>290</v>
      </c>
      <c r="C88" s="121" t="s">
        <v>258</v>
      </c>
      <c r="D88" s="122">
        <v>44541</v>
      </c>
      <c r="E88" s="123">
        <v>72.79094615056232</v>
      </c>
      <c r="F88" s="123">
        <v>7.5373745690890073E-2</v>
      </c>
      <c r="G88" s="123">
        <v>11.920707056996395</v>
      </c>
      <c r="H88" s="123">
        <v>1.0911297239392128</v>
      </c>
      <c r="I88" s="123">
        <v>2.9100000000000001E-2</v>
      </c>
      <c r="J88" s="123">
        <v>3.3715779070403141E-3</v>
      </c>
      <c r="K88" s="123">
        <v>0.73096030462212247</v>
      </c>
      <c r="L88" s="123">
        <v>2.5880630402692995</v>
      </c>
      <c r="M88" s="123">
        <v>4.6997323479615796</v>
      </c>
      <c r="N88" s="123">
        <v>5.4548134321805032E-2</v>
      </c>
      <c r="O88" s="123">
        <v>0.1762</v>
      </c>
      <c r="P88" s="123">
        <v>0</v>
      </c>
      <c r="Q88" s="123">
        <v>7.6155981300799758E-2</v>
      </c>
      <c r="R88" s="123">
        <v>-9.135138496326399E-2</v>
      </c>
      <c r="S88" s="123">
        <v>94.144936678608218</v>
      </c>
      <c r="T88" s="115">
        <v>77.317961771067829</v>
      </c>
      <c r="U88" s="115">
        <v>8.0061390819349959E-2</v>
      </c>
      <c r="V88" s="115">
        <v>12.662079850020273</v>
      </c>
      <c r="W88" s="115">
        <v>1.1589892801820125</v>
      </c>
      <c r="X88" s="115">
        <v>3.0909787638756951E-2</v>
      </c>
      <c r="Y88" s="115">
        <v>3.5812631310701282E-3</v>
      </c>
      <c r="Z88" s="115">
        <v>0.77642019890827807</v>
      </c>
      <c r="AA88" s="115">
        <v>2.7490198958913989</v>
      </c>
      <c r="AB88" s="115">
        <v>4.9920181730064952</v>
      </c>
      <c r="AC88" s="115">
        <v>5.7940592713999414E-2</v>
      </c>
      <c r="AD88" s="115">
        <v>0.18715823305666579</v>
      </c>
      <c r="AE88" s="115">
        <v>0</v>
      </c>
      <c r="AF88" s="115">
        <v>8.0892275238105354E-2</v>
      </c>
      <c r="AG88" s="115">
        <v>-9.7032711674255132E-2</v>
      </c>
      <c r="AH88" s="115">
        <v>99.999999999999986</v>
      </c>
    </row>
    <row r="89" spans="1:34" x14ac:dyDescent="0.3">
      <c r="A89" s="117" t="s">
        <v>95</v>
      </c>
      <c r="B89" s="134" t="s">
        <v>290</v>
      </c>
      <c r="C89" s="124" t="s">
        <v>258</v>
      </c>
      <c r="D89" s="125">
        <v>44541</v>
      </c>
      <c r="E89" s="118">
        <v>73.499023240355427</v>
      </c>
      <c r="F89" s="118">
        <v>4.8096276282772389E-2</v>
      </c>
      <c r="G89" s="118">
        <v>12.097586624719323</v>
      </c>
      <c r="H89" s="118">
        <v>1.0335447150189887</v>
      </c>
      <c r="I89" s="118">
        <v>1.55E-2</v>
      </c>
      <c r="J89" s="118">
        <v>7.2599444065713226E-2</v>
      </c>
      <c r="K89" s="118">
        <v>0.74368100437995499</v>
      </c>
      <c r="L89" s="118">
        <v>1.5697639525177953</v>
      </c>
      <c r="M89" s="118">
        <v>4.8470847378286024</v>
      </c>
      <c r="N89" s="118">
        <v>5.4436903248600409E-3</v>
      </c>
      <c r="O89" s="118">
        <v>6.0600000000000001E-2</v>
      </c>
      <c r="P89" s="118">
        <v>0</v>
      </c>
      <c r="Q89" s="118">
        <v>7.8133648891386451E-2</v>
      </c>
      <c r="R89" s="118">
        <v>-4.3123372322447354E-2</v>
      </c>
      <c r="S89" s="118">
        <v>94.027933962062377</v>
      </c>
      <c r="T89" s="118">
        <v>78.167221317454675</v>
      </c>
      <c r="U89" s="118">
        <v>5.1151050816641237E-2</v>
      </c>
      <c r="V89" s="118">
        <v>12.865949633223206</v>
      </c>
      <c r="W89" s="118">
        <v>1.0991890084876212</v>
      </c>
      <c r="X89" s="118">
        <v>1.6484463017398442E-2</v>
      </c>
      <c r="Y89" s="118">
        <v>7.7210506502253945E-2</v>
      </c>
      <c r="Z89" s="118">
        <v>0.79091496860923194</v>
      </c>
      <c r="AA89" s="118">
        <v>1.6694655368596645</v>
      </c>
      <c r="AB89" s="118">
        <v>5.1549412324472259</v>
      </c>
      <c r="AC89" s="118">
        <v>5.7894394734403255E-3</v>
      </c>
      <c r="AD89" s="118">
        <v>6.4448932829312619E-2</v>
      </c>
      <c r="AE89" s="118">
        <v>0</v>
      </c>
      <c r="AF89" s="118">
        <v>8.309620939125513E-2</v>
      </c>
      <c r="AG89" s="118">
        <v>-4.5862299111928191E-2</v>
      </c>
      <c r="AH89" s="118">
        <v>100</v>
      </c>
    </row>
    <row r="90" spans="1:34" x14ac:dyDescent="0.3">
      <c r="A90" s="114" t="s">
        <v>96</v>
      </c>
      <c r="B90" s="77" t="s">
        <v>289</v>
      </c>
      <c r="C90" s="121" t="s">
        <v>258</v>
      </c>
      <c r="D90" s="122">
        <v>44541</v>
      </c>
      <c r="E90" s="123">
        <v>73.076666594816572</v>
      </c>
      <c r="F90" s="123">
        <v>7.851517939340999E-2</v>
      </c>
      <c r="G90" s="123">
        <v>12.36358285823637</v>
      </c>
      <c r="H90" s="123">
        <v>1.208434082831459</v>
      </c>
      <c r="I90" s="123">
        <v>1.9599999999999999E-2</v>
      </c>
      <c r="J90" s="123">
        <v>4.0174007684368795E-2</v>
      </c>
      <c r="K90" s="123">
        <v>0.66825391774443832</v>
      </c>
      <c r="L90" s="123">
        <v>3.3100098305137333</v>
      </c>
      <c r="M90" s="123">
        <v>5.3595939325809336</v>
      </c>
      <c r="N90" s="123">
        <v>1.3524353218382357E-2</v>
      </c>
      <c r="O90" s="123">
        <v>3.9E-2</v>
      </c>
      <c r="P90" s="123">
        <v>0</v>
      </c>
      <c r="Q90" s="123">
        <v>0.16686493879595393</v>
      </c>
      <c r="R90" s="123">
        <v>-5.4024419120808E-2</v>
      </c>
      <c r="S90" s="123">
        <v>96.290195276694817</v>
      </c>
      <c r="T90" s="115">
        <v>75.892115894901877</v>
      </c>
      <c r="U90" s="115">
        <v>8.1540160104351847E-2</v>
      </c>
      <c r="V90" s="115">
        <v>12.839918771281937</v>
      </c>
      <c r="W90" s="115">
        <v>1.2549918289800552</v>
      </c>
      <c r="X90" s="115">
        <v>2.035513578893302E-2</v>
      </c>
      <c r="Y90" s="115">
        <v>4.1721805183722732E-2</v>
      </c>
      <c r="Z90" s="115">
        <v>0.69399996108033257</v>
      </c>
      <c r="AA90" s="115">
        <v>3.4375356919801132</v>
      </c>
      <c r="AB90" s="115">
        <v>5.5660848097564504</v>
      </c>
      <c r="AC90" s="115">
        <v>1.40454105213095E-2</v>
      </c>
      <c r="AD90" s="115">
        <v>4.0502566110632028E-2</v>
      </c>
      <c r="AE90" s="115">
        <v>0</v>
      </c>
      <c r="AF90" s="115">
        <v>0.17329380038794082</v>
      </c>
      <c r="AG90" s="115">
        <v>-5.6105836077667157E-2</v>
      </c>
      <c r="AH90" s="115">
        <v>100</v>
      </c>
    </row>
    <row r="91" spans="1:34" x14ac:dyDescent="0.3">
      <c r="A91" s="116" t="s">
        <v>96</v>
      </c>
      <c r="B91" s="77" t="s">
        <v>289</v>
      </c>
      <c r="C91" s="121" t="s">
        <v>258</v>
      </c>
      <c r="D91" s="122">
        <v>44541</v>
      </c>
      <c r="E91" s="123">
        <v>72.565006939770612</v>
      </c>
      <c r="F91" s="123">
        <v>7.283379028717879E-2</v>
      </c>
      <c r="G91" s="123">
        <v>12.272915384779825</v>
      </c>
      <c r="H91" s="123">
        <v>1.4191937670787342</v>
      </c>
      <c r="I91" s="123">
        <v>0</v>
      </c>
      <c r="J91" s="123">
        <v>0</v>
      </c>
      <c r="K91" s="123">
        <v>0.69957668672291773</v>
      </c>
      <c r="L91" s="123">
        <v>3.1391306059242501</v>
      </c>
      <c r="M91" s="123">
        <v>5.4081103231130649</v>
      </c>
      <c r="N91" s="123">
        <v>1.9589052306143932E-2</v>
      </c>
      <c r="O91" s="123">
        <v>0</v>
      </c>
      <c r="P91" s="123">
        <v>0</v>
      </c>
      <c r="Q91" s="123">
        <v>0.16972812910266641</v>
      </c>
      <c r="R91" s="123">
        <v>-3.8248592473840319E-2</v>
      </c>
      <c r="S91" s="123">
        <v>95.727836086611561</v>
      </c>
      <c r="T91" s="115">
        <v>75.803454779982758</v>
      </c>
      <c r="U91" s="115">
        <v>7.608423345251536E-2</v>
      </c>
      <c r="V91" s="115">
        <v>12.820633878818356</v>
      </c>
      <c r="W91" s="115">
        <v>1.4825298733324463</v>
      </c>
      <c r="X91" s="115">
        <v>0</v>
      </c>
      <c r="Y91" s="115">
        <v>0</v>
      </c>
      <c r="Z91" s="115">
        <v>0.73079755619876607</v>
      </c>
      <c r="AA91" s="115">
        <v>3.2792244494945675</v>
      </c>
      <c r="AB91" s="115">
        <v>5.6494647160100593</v>
      </c>
      <c r="AC91" s="115">
        <v>2.0463277043492729E-2</v>
      </c>
      <c r="AD91" s="115">
        <v>0</v>
      </c>
      <c r="AE91" s="115">
        <v>0</v>
      </c>
      <c r="AF91" s="115">
        <v>0.1773027951338017</v>
      </c>
      <c r="AG91" s="115">
        <v>-3.995555946677222E-2</v>
      </c>
      <c r="AH91" s="115">
        <v>99.999999999999986</v>
      </c>
    </row>
    <row r="92" spans="1:34" x14ac:dyDescent="0.3">
      <c r="A92" s="116" t="s">
        <v>96</v>
      </c>
      <c r="B92" s="77" t="s">
        <v>289</v>
      </c>
      <c r="C92" s="121" t="s">
        <v>258</v>
      </c>
      <c r="D92" s="122">
        <v>44541</v>
      </c>
      <c r="E92" s="123">
        <v>72.440086996480815</v>
      </c>
      <c r="F92" s="123">
        <v>8.2060264794960383E-2</v>
      </c>
      <c r="G92" s="123">
        <v>12.410068346149087</v>
      </c>
      <c r="H92" s="123">
        <v>1.1322807795172931</v>
      </c>
      <c r="I92" s="123">
        <v>0</v>
      </c>
      <c r="J92" s="123">
        <v>7.9480110357210337E-2</v>
      </c>
      <c r="K92" s="123">
        <v>0.69895766907155743</v>
      </c>
      <c r="L92" s="123">
        <v>3.1233425469565139</v>
      </c>
      <c r="M92" s="123">
        <v>5.4368768905223286</v>
      </c>
      <c r="N92" s="123">
        <v>0</v>
      </c>
      <c r="O92" s="123">
        <v>4.5100000000000001E-2</v>
      </c>
      <c r="P92" s="123">
        <v>3.2182266833648873E-2</v>
      </c>
      <c r="Q92" s="123">
        <v>0.15137640419781842</v>
      </c>
      <c r="R92" s="123">
        <v>-5.3102466179493553E-2</v>
      </c>
      <c r="S92" s="123">
        <v>95.578709808701731</v>
      </c>
      <c r="T92" s="115">
        <v>75.791028296435201</v>
      </c>
      <c r="U92" s="115">
        <v>8.5856217309484353E-2</v>
      </c>
      <c r="V92" s="115">
        <v>12.984134616367507</v>
      </c>
      <c r="W92" s="115">
        <v>1.1846579450418648</v>
      </c>
      <c r="X92" s="115">
        <v>0</v>
      </c>
      <c r="Y92" s="115">
        <v>8.315670981151313E-2</v>
      </c>
      <c r="Z92" s="115">
        <v>0.73129012776014957</v>
      </c>
      <c r="AA92" s="115">
        <v>3.2678224608888335</v>
      </c>
      <c r="AB92" s="115">
        <v>5.6883765238138224</v>
      </c>
      <c r="AC92" s="115">
        <v>0</v>
      </c>
      <c r="AD92" s="115">
        <v>4.7186240628552589E-2</v>
      </c>
      <c r="AE92" s="115">
        <v>3.3670957578377896E-2</v>
      </c>
      <c r="AF92" s="115">
        <v>0.15837879011005099</v>
      </c>
      <c r="AG92" s="115">
        <v>-5.5558885745347196E-2</v>
      </c>
      <c r="AH92" s="115">
        <v>100.00000000000003</v>
      </c>
    </row>
    <row r="93" spans="1:34" x14ac:dyDescent="0.3">
      <c r="A93" s="116" t="s">
        <v>96</v>
      </c>
      <c r="B93" s="77" t="s">
        <v>289</v>
      </c>
      <c r="C93" s="121" t="s">
        <v>258</v>
      </c>
      <c r="D93" s="122">
        <v>44541</v>
      </c>
      <c r="E93" s="123">
        <v>72.672215681835979</v>
      </c>
      <c r="F93" s="123">
        <v>0.12262320079204678</v>
      </c>
      <c r="G93" s="123">
        <v>11.88368168956505</v>
      </c>
      <c r="H93" s="123">
        <v>1.2309300906999536</v>
      </c>
      <c r="I93" s="123">
        <v>0</v>
      </c>
      <c r="J93" s="123">
        <v>2.2130880729534605E-2</v>
      </c>
      <c r="K93" s="123">
        <v>0.60346900270070003</v>
      </c>
      <c r="L93" s="123">
        <v>3.4608488894786928</v>
      </c>
      <c r="M93" s="123">
        <v>5.0315406123847763</v>
      </c>
      <c r="N93" s="123">
        <v>1.0865098973330859E-2</v>
      </c>
      <c r="O93" s="123">
        <v>4.8899999999999999E-2</v>
      </c>
      <c r="P93" s="123">
        <v>0</v>
      </c>
      <c r="Q93" s="123">
        <v>0.1667301807458143</v>
      </c>
      <c r="R93" s="123">
        <v>-5.8162472162140509E-2</v>
      </c>
      <c r="S93" s="123">
        <v>95.195772855743755</v>
      </c>
      <c r="T93" s="115">
        <v>76.339750707167255</v>
      </c>
      <c r="U93" s="115">
        <v>0.12881160277764178</v>
      </c>
      <c r="V93" s="115">
        <v>12.483413215808596</v>
      </c>
      <c r="W93" s="115">
        <v>1.2930512078149319</v>
      </c>
      <c r="X93" s="115">
        <v>0</v>
      </c>
      <c r="Y93" s="115">
        <v>2.3247755720278613E-2</v>
      </c>
      <c r="Z93" s="115">
        <v>0.6339241592325483</v>
      </c>
      <c r="AA93" s="115">
        <v>3.6355068987392314</v>
      </c>
      <c r="AB93" s="115">
        <v>5.2854664250789707</v>
      </c>
      <c r="AC93" s="115">
        <v>1.1413425877423609E-2</v>
      </c>
      <c r="AD93" s="115">
        <v>5.1367827092597164E-2</v>
      </c>
      <c r="AE93" s="115">
        <v>0</v>
      </c>
      <c r="AF93" s="115">
        <v>0.17514452138381315</v>
      </c>
      <c r="AG93" s="115">
        <v>-6.1097746693309404E-2</v>
      </c>
      <c r="AH93" s="115">
        <v>99.999999999999972</v>
      </c>
    </row>
    <row r="94" spans="1:34" x14ac:dyDescent="0.3">
      <c r="A94" s="116" t="s">
        <v>96</v>
      </c>
      <c r="B94" s="77" t="s">
        <v>289</v>
      </c>
      <c r="C94" s="121" t="s">
        <v>258</v>
      </c>
      <c r="D94" s="122">
        <v>44541</v>
      </c>
      <c r="E94" s="123">
        <v>72.170366414619266</v>
      </c>
      <c r="F94" s="123">
        <v>8.0803013951796995E-2</v>
      </c>
      <c r="G94" s="123">
        <v>12.407020248892589</v>
      </c>
      <c r="H94" s="123">
        <v>1.255834653114503</v>
      </c>
      <c r="I94" s="123">
        <v>1.0800000000000001E-2</v>
      </c>
      <c r="J94" s="123">
        <v>4.3573880038213546E-2</v>
      </c>
      <c r="K94" s="123">
        <v>0.66973858998814917</v>
      </c>
      <c r="L94" s="123">
        <v>3.5079428296279009</v>
      </c>
      <c r="M94" s="123">
        <v>5.2280480643438567</v>
      </c>
      <c r="N94" s="123">
        <v>3.2549034049205457E-2</v>
      </c>
      <c r="O94" s="123">
        <v>0</v>
      </c>
      <c r="P94" s="123">
        <v>4.4998607770466584E-3</v>
      </c>
      <c r="Q94" s="123">
        <v>0.16751126322762097</v>
      </c>
      <c r="R94" s="123">
        <v>-3.7749017065379371E-2</v>
      </c>
      <c r="S94" s="123">
        <v>95.540938835564774</v>
      </c>
      <c r="T94" s="115">
        <v>75.538682468707435</v>
      </c>
      <c r="U94" s="115">
        <v>8.4574230624703012E-2</v>
      </c>
      <c r="V94" s="115">
        <v>12.986077382226979</v>
      </c>
      <c r="W94" s="115">
        <v>1.3144466324283419</v>
      </c>
      <c r="X94" s="115">
        <v>1.1304054713747212E-2</v>
      </c>
      <c r="Y94" s="115">
        <v>4.5607548522428085E-2</v>
      </c>
      <c r="Z94" s="115">
        <v>0.70099645047536563</v>
      </c>
      <c r="AA94" s="115">
        <v>3.6716645998899078</v>
      </c>
      <c r="AB94" s="115">
        <v>5.4720501264299219</v>
      </c>
      <c r="AC94" s="115">
        <v>3.4068153867762907E-2</v>
      </c>
      <c r="AD94" s="115">
        <v>0</v>
      </c>
      <c r="AE94" s="115">
        <v>4.7098770766648588E-3</v>
      </c>
      <c r="AF94" s="115">
        <v>0.17532930413832767</v>
      </c>
      <c r="AG94" s="115">
        <v>-3.9510829101594966E-2</v>
      </c>
      <c r="AH94" s="115">
        <v>99.999999999999986</v>
      </c>
    </row>
    <row r="95" spans="1:34" x14ac:dyDescent="0.3">
      <c r="A95" s="116" t="s">
        <v>96</v>
      </c>
      <c r="B95" s="77" t="s">
        <v>289</v>
      </c>
      <c r="C95" s="121" t="s">
        <v>258</v>
      </c>
      <c r="D95" s="122">
        <v>44541</v>
      </c>
      <c r="E95" s="123">
        <v>73.047273133522793</v>
      </c>
      <c r="F95" s="123">
        <v>8.563229322714655E-2</v>
      </c>
      <c r="G95" s="123">
        <v>12.51440319005118</v>
      </c>
      <c r="H95" s="123">
        <v>1.3260742815405679</v>
      </c>
      <c r="I95" s="123">
        <v>0</v>
      </c>
      <c r="J95" s="123">
        <v>5.9662857982607294E-2</v>
      </c>
      <c r="K95" s="123">
        <v>0.6880116074756738</v>
      </c>
      <c r="L95" s="123">
        <v>3.5134650113449322</v>
      </c>
      <c r="M95" s="123">
        <v>5.1483384593298958</v>
      </c>
      <c r="N95" s="123">
        <v>1.4930381279466247E-2</v>
      </c>
      <c r="O95" s="123">
        <v>4.1999999999999997E-3</v>
      </c>
      <c r="P95" s="123">
        <v>0</v>
      </c>
      <c r="Q95" s="123">
        <v>0.16958068922873037</v>
      </c>
      <c r="R95" s="123">
        <v>-3.9983787639387716E-2</v>
      </c>
      <c r="S95" s="123">
        <v>96.531588117343603</v>
      </c>
      <c r="T95" s="115">
        <v>75.671885812887155</v>
      </c>
      <c r="U95" s="115">
        <v>8.8709089840158961E-2</v>
      </c>
      <c r="V95" s="115">
        <v>12.964049835001882</v>
      </c>
      <c r="W95" s="115">
        <v>1.3737205689899092</v>
      </c>
      <c r="X95" s="115">
        <v>0</v>
      </c>
      <c r="Y95" s="115">
        <v>6.1806564199566726E-2</v>
      </c>
      <c r="Z95" s="115">
        <v>0.712732092047764</v>
      </c>
      <c r="AA95" s="115">
        <v>3.6397049710546265</v>
      </c>
      <c r="AB95" s="115">
        <v>5.3333199626546968</v>
      </c>
      <c r="AC95" s="115">
        <v>1.5466834816098649E-2</v>
      </c>
      <c r="AD95" s="115">
        <v>4.3509073888792632E-3</v>
      </c>
      <c r="AE95" s="115">
        <v>0</v>
      </c>
      <c r="AF95" s="115">
        <v>0.17567377947060028</v>
      </c>
      <c r="AG95" s="115">
        <v>-4.1420418351331284E-2</v>
      </c>
      <c r="AH95" s="115">
        <v>100.00000000000001</v>
      </c>
    </row>
    <row r="96" spans="1:34" x14ac:dyDescent="0.3">
      <c r="A96" s="116" t="s">
        <v>96</v>
      </c>
      <c r="B96" s="77" t="s">
        <v>289</v>
      </c>
      <c r="C96" s="121" t="s">
        <v>258</v>
      </c>
      <c r="D96" s="122">
        <v>44541</v>
      </c>
      <c r="E96" s="123">
        <v>73.448113551956681</v>
      </c>
      <c r="F96" s="123">
        <v>8.7959626847495323E-2</v>
      </c>
      <c r="G96" s="123">
        <v>12.186184931096593</v>
      </c>
      <c r="H96" s="123">
        <v>1.2128818094241793</v>
      </c>
      <c r="I96" s="123">
        <v>3.3999999999999998E-3</v>
      </c>
      <c r="J96" s="123">
        <v>3.9417397352506107E-2</v>
      </c>
      <c r="K96" s="123">
        <v>0.64225509927063118</v>
      </c>
      <c r="L96" s="123">
        <v>3.0595348592497196</v>
      </c>
      <c r="M96" s="123">
        <v>5.423656193581321</v>
      </c>
      <c r="N96" s="123">
        <v>3.3375780625640152E-2</v>
      </c>
      <c r="O96" s="123">
        <v>0</v>
      </c>
      <c r="P96" s="123">
        <v>2.0372266754899705E-2</v>
      </c>
      <c r="Q96" s="123">
        <v>0.1699650342307393</v>
      </c>
      <c r="R96" s="123">
        <v>-3.8301979544955338E-2</v>
      </c>
      <c r="S96" s="123">
        <v>96.28881457084546</v>
      </c>
      <c r="T96" s="115">
        <v>76.278967478529395</v>
      </c>
      <c r="U96" s="115">
        <v>9.1349786825735774E-2</v>
      </c>
      <c r="V96" s="115">
        <v>12.655867647150735</v>
      </c>
      <c r="W96" s="115">
        <v>1.2596289764599702</v>
      </c>
      <c r="X96" s="115">
        <v>3.5310435746391039E-3</v>
      </c>
      <c r="Y96" s="115">
        <v>4.0936631661930331E-2</v>
      </c>
      <c r="Z96" s="115">
        <v>0.66700904163493002</v>
      </c>
      <c r="AA96" s="115">
        <v>3.1774561488641409</v>
      </c>
      <c r="AB96" s="115">
        <v>5.6326959862932071</v>
      </c>
      <c r="AC96" s="115">
        <v>3.4662157566685572E-2</v>
      </c>
      <c r="AD96" s="115">
        <v>0</v>
      </c>
      <c r="AE96" s="115">
        <v>2.1157459301683071E-2</v>
      </c>
      <c r="AF96" s="115">
        <v>0.17651586530404925</v>
      </c>
      <c r="AG96" s="115">
        <v>-3.9778223167109689E-2</v>
      </c>
      <c r="AH96" s="115">
        <v>99.999999999999986</v>
      </c>
    </row>
    <row r="97" spans="1:34" x14ac:dyDescent="0.3">
      <c r="A97" s="116" t="s">
        <v>96</v>
      </c>
      <c r="B97" s="77" t="s">
        <v>289</v>
      </c>
      <c r="C97" s="121" t="s">
        <v>258</v>
      </c>
      <c r="D97" s="122">
        <v>44541</v>
      </c>
      <c r="E97" s="123">
        <v>73.402570527727562</v>
      </c>
      <c r="F97" s="123">
        <v>0.10301473456759012</v>
      </c>
      <c r="G97" s="123">
        <v>12.392549900212147</v>
      </c>
      <c r="H97" s="123">
        <v>1.3045718614804656</v>
      </c>
      <c r="I97" s="123">
        <v>1.35E-2</v>
      </c>
      <c r="J97" s="123">
        <v>3.9622163071825207E-2</v>
      </c>
      <c r="K97" s="123">
        <v>0.61155754281879282</v>
      </c>
      <c r="L97" s="123">
        <v>3.6604696770701732</v>
      </c>
      <c r="M97" s="123">
        <v>4.86081672009563</v>
      </c>
      <c r="N97" s="123">
        <v>2.4680344079759765E-2</v>
      </c>
      <c r="O97" s="123">
        <v>2.5000000000000001E-3</v>
      </c>
      <c r="P97" s="123">
        <v>0</v>
      </c>
      <c r="Q97" s="123">
        <v>0.16638540601466509</v>
      </c>
      <c r="R97" s="123">
        <v>-3.854793434281556E-2</v>
      </c>
      <c r="S97" s="123">
        <v>96.543690942795777</v>
      </c>
      <c r="T97" s="115">
        <v>76.030416706587459</v>
      </c>
      <c r="U97" s="115">
        <v>0.10670270999751665</v>
      </c>
      <c r="V97" s="115">
        <v>12.836208952851203</v>
      </c>
      <c r="W97" s="115">
        <v>1.3512761411343313</v>
      </c>
      <c r="X97" s="115">
        <v>1.3983306281504239E-2</v>
      </c>
      <c r="Y97" s="115">
        <v>4.1040654945854717E-2</v>
      </c>
      <c r="Z97" s="115">
        <v>0.63345158740735719</v>
      </c>
      <c r="AA97" s="115">
        <v>3.7915161947134179</v>
      </c>
      <c r="AB97" s="115">
        <v>5.0348362203965964</v>
      </c>
      <c r="AC97" s="115">
        <v>2.5563911881495604E-2</v>
      </c>
      <c r="AD97" s="115">
        <v>2.5895011632415255E-3</v>
      </c>
      <c r="AE97" s="115">
        <v>0</v>
      </c>
      <c r="AF97" s="115">
        <v>0.17234208096855552</v>
      </c>
      <c r="AG97" s="115">
        <v>-3.9927968328511539E-2</v>
      </c>
      <c r="AH97" s="115">
        <v>100.00000000000004</v>
      </c>
    </row>
    <row r="98" spans="1:34" x14ac:dyDescent="0.3">
      <c r="A98" s="116" t="s">
        <v>96</v>
      </c>
      <c r="B98" s="77" t="s">
        <v>289</v>
      </c>
      <c r="C98" s="121" t="s">
        <v>258</v>
      </c>
      <c r="D98" s="122">
        <v>44541</v>
      </c>
      <c r="E98" s="123">
        <v>73.198283535742547</v>
      </c>
      <c r="F98" s="123">
        <v>9.9935256296321093E-2</v>
      </c>
      <c r="G98" s="123">
        <v>12.72752460808632</v>
      </c>
      <c r="H98" s="123">
        <v>1.3236963429347</v>
      </c>
      <c r="I98" s="123">
        <v>2.7199999999999998E-2</v>
      </c>
      <c r="J98" s="123">
        <v>2.6220263296403035E-2</v>
      </c>
      <c r="K98" s="123">
        <v>0.75904781530791121</v>
      </c>
      <c r="L98" s="123">
        <v>3.5614561697586025</v>
      </c>
      <c r="M98" s="123">
        <v>5.1360932989004722</v>
      </c>
      <c r="N98" s="123">
        <v>0</v>
      </c>
      <c r="O98" s="123">
        <v>0</v>
      </c>
      <c r="P98" s="123">
        <v>0</v>
      </c>
      <c r="Q98" s="123">
        <v>0.15537447128427598</v>
      </c>
      <c r="R98" s="123">
        <v>-3.5013965359836842E-2</v>
      </c>
      <c r="S98" s="123">
        <v>96.979817796247701</v>
      </c>
      <c r="T98" s="115">
        <v>75.477852195526296</v>
      </c>
      <c r="U98" s="115">
        <v>0.10304747788481383</v>
      </c>
      <c r="V98" s="115">
        <v>13.123889998253603</v>
      </c>
      <c r="W98" s="115">
        <v>1.3649193956166783</v>
      </c>
      <c r="X98" s="115">
        <v>2.8047072698307758E-2</v>
      </c>
      <c r="Y98" s="115">
        <v>2.7036824663345095E-2</v>
      </c>
      <c r="Z98" s="115">
        <v>0.78268636975855399</v>
      </c>
      <c r="AA98" s="115">
        <v>3.6723683862153025</v>
      </c>
      <c r="AB98" s="115">
        <v>5.2960434610129736</v>
      </c>
      <c r="AC98" s="115">
        <v>0</v>
      </c>
      <c r="AD98" s="115">
        <v>0</v>
      </c>
      <c r="AE98" s="115">
        <v>0</v>
      </c>
      <c r="AF98" s="115">
        <v>0.16021320189600072</v>
      </c>
      <c r="AG98" s="115">
        <v>-3.6104383525859325E-2</v>
      </c>
      <c r="AH98" s="115">
        <v>100.00000000000001</v>
      </c>
    </row>
    <row r="99" spans="1:34" x14ac:dyDescent="0.3">
      <c r="A99" s="116" t="s">
        <v>96</v>
      </c>
      <c r="B99" s="77" t="s">
        <v>289</v>
      </c>
      <c r="C99" s="121" t="s">
        <v>258</v>
      </c>
      <c r="D99" s="122">
        <v>44541</v>
      </c>
      <c r="E99" s="123">
        <v>72.438358110332743</v>
      </c>
      <c r="F99" s="123">
        <v>9.1640420947036463E-2</v>
      </c>
      <c r="G99" s="123">
        <v>12.518149247626061</v>
      </c>
      <c r="H99" s="123">
        <v>1.3626902740780895</v>
      </c>
      <c r="I99" s="123">
        <v>1.1599999999999999E-2</v>
      </c>
      <c r="J99" s="123">
        <v>6.059416179023637E-2</v>
      </c>
      <c r="K99" s="123">
        <v>0.7892044907681387</v>
      </c>
      <c r="L99" s="123">
        <v>3.6089925398970086</v>
      </c>
      <c r="M99" s="123">
        <v>5.1451557714608516</v>
      </c>
      <c r="N99" s="123">
        <v>1.1001791781398899E-2</v>
      </c>
      <c r="O99" s="123">
        <v>5.5599999999999997E-2</v>
      </c>
      <c r="P99" s="123">
        <v>8.5098783451935615E-3</v>
      </c>
      <c r="Q99" s="123">
        <v>0.14446418706122849</v>
      </c>
      <c r="R99" s="123">
        <v>-5.5965836076066311E-2</v>
      </c>
      <c r="S99" s="123">
        <v>96.189995038011901</v>
      </c>
      <c r="T99" s="115">
        <v>75.307580670637222</v>
      </c>
      <c r="U99" s="115">
        <v>9.5270221098173916E-2</v>
      </c>
      <c r="V99" s="115">
        <v>13.013982631643966</v>
      </c>
      <c r="W99" s="115">
        <v>1.4166652919979756</v>
      </c>
      <c r="X99" s="115">
        <v>1.2059466263009959E-2</v>
      </c>
      <c r="Y99" s="115">
        <v>6.2994245676269198E-2</v>
      </c>
      <c r="Z99" s="115">
        <v>0.82046421819261417</v>
      </c>
      <c r="AA99" s="115">
        <v>3.7519417050295347</v>
      </c>
      <c r="AB99" s="115">
        <v>5.3489510727468215</v>
      </c>
      <c r="AC99" s="115">
        <v>1.1437563519003473E-2</v>
      </c>
      <c r="AD99" s="115">
        <v>5.7802269329599462E-2</v>
      </c>
      <c r="AE99" s="115">
        <v>8.8469474832914459E-3</v>
      </c>
      <c r="AF99" s="115">
        <v>0.15018629224810731</v>
      </c>
      <c r="AG99" s="115">
        <v>-5.8182595865557532E-2</v>
      </c>
      <c r="AH99" s="115">
        <v>100.00000000000003</v>
      </c>
    </row>
    <row r="100" spans="1:34" x14ac:dyDescent="0.3">
      <c r="A100" s="116" t="s">
        <v>96</v>
      </c>
      <c r="B100" s="77" t="s">
        <v>289</v>
      </c>
      <c r="C100" s="121" t="s">
        <v>258</v>
      </c>
      <c r="D100" s="122">
        <v>44541</v>
      </c>
      <c r="E100" s="123">
        <v>72.630884427678438</v>
      </c>
      <c r="F100" s="123">
        <v>7.1005405692345841E-2</v>
      </c>
      <c r="G100" s="123">
        <v>12.714501679890807</v>
      </c>
      <c r="H100" s="123">
        <v>1.4911026885685577</v>
      </c>
      <c r="I100" s="123">
        <v>7.6700000000000004E-2</v>
      </c>
      <c r="J100" s="123">
        <v>2.016809136445049E-2</v>
      </c>
      <c r="K100" s="123">
        <v>0.72398402001854478</v>
      </c>
      <c r="L100" s="123">
        <v>3.2678771842678267</v>
      </c>
      <c r="M100" s="123">
        <v>5.252766155230046</v>
      </c>
      <c r="N100" s="123">
        <v>3.6439117996296289E-2</v>
      </c>
      <c r="O100" s="123">
        <v>3.32E-2</v>
      </c>
      <c r="P100" s="123">
        <v>0</v>
      </c>
      <c r="Q100" s="123">
        <v>0.17001569845096348</v>
      </c>
      <c r="R100" s="123">
        <v>-5.2292344202440999E-2</v>
      </c>
      <c r="S100" s="123">
        <v>96.436352124955846</v>
      </c>
      <c r="T100" s="115">
        <v>75.314840127474071</v>
      </c>
      <c r="U100" s="115">
        <v>7.362929448051056E-2</v>
      </c>
      <c r="V100" s="115">
        <v>13.184345321789232</v>
      </c>
      <c r="W100" s="115">
        <v>1.5462039528791853</v>
      </c>
      <c r="X100" s="115">
        <v>7.953432321933665E-2</v>
      </c>
      <c r="Y100" s="115">
        <v>2.0913370238556939E-2</v>
      </c>
      <c r="Z100" s="115">
        <v>0.75073766693337196</v>
      </c>
      <c r="AA100" s="115">
        <v>3.3886362479094267</v>
      </c>
      <c r="AB100" s="115">
        <v>5.446873548704807</v>
      </c>
      <c r="AC100" s="115">
        <v>3.778566608272458E-2</v>
      </c>
      <c r="AD100" s="115">
        <v>3.4426851771603338E-2</v>
      </c>
      <c r="AE100" s="115">
        <v>0</v>
      </c>
      <c r="AF100" s="115">
        <v>0.17629835088605217</v>
      </c>
      <c r="AG100" s="115">
        <v>-5.4224722368888485E-2</v>
      </c>
      <c r="AH100" s="115">
        <v>100</v>
      </c>
    </row>
    <row r="101" spans="1:34" x14ac:dyDescent="0.3">
      <c r="A101" s="116" t="s">
        <v>96</v>
      </c>
      <c r="B101" s="77" t="s">
        <v>289</v>
      </c>
      <c r="C101" s="121" t="s">
        <v>258</v>
      </c>
      <c r="D101" s="122">
        <v>44541</v>
      </c>
      <c r="E101" s="123">
        <v>74.629381241545033</v>
      </c>
      <c r="F101" s="123">
        <v>3.9224024987740289E-2</v>
      </c>
      <c r="G101" s="123">
        <v>12.178698483126226</v>
      </c>
      <c r="H101" s="123">
        <v>0.8315364694911519</v>
      </c>
      <c r="I101" s="123">
        <v>3.7199999999999997E-2</v>
      </c>
      <c r="J101" s="123">
        <v>6.6575029768325793E-3</v>
      </c>
      <c r="K101" s="123">
        <v>0.66433432485449206</v>
      </c>
      <c r="L101" s="123">
        <v>2.4100028643240075</v>
      </c>
      <c r="M101" s="123">
        <v>5.5180001521355253</v>
      </c>
      <c r="N101" s="123">
        <v>3.0351157149968763E-2</v>
      </c>
      <c r="O101" s="123">
        <v>1.9199999999999998E-2</v>
      </c>
      <c r="P101" s="123">
        <v>0</v>
      </c>
      <c r="Q101" s="123">
        <v>0.10223992021348798</v>
      </c>
      <c r="R101" s="123">
        <v>-3.1124192546256743E-2</v>
      </c>
      <c r="S101" s="123">
        <v>96.435701948258227</v>
      </c>
      <c r="T101" s="115">
        <v>77.387709876977723</v>
      </c>
      <c r="U101" s="115">
        <v>4.0673758986879791E-2</v>
      </c>
      <c r="V101" s="115">
        <v>12.628827536984804</v>
      </c>
      <c r="W101" s="115">
        <v>0.86227035495350657</v>
      </c>
      <c r="X101" s="115">
        <v>3.8574925311332671E-2</v>
      </c>
      <c r="Y101" s="115">
        <v>6.9035666691207439E-3</v>
      </c>
      <c r="Z101" s="115">
        <v>0.68888835922087766</v>
      </c>
      <c r="AA101" s="115">
        <v>2.4990774325644192</v>
      </c>
      <c r="AB101" s="115">
        <v>5.721947412272856</v>
      </c>
      <c r="AC101" s="115">
        <v>3.147294677883241E-2</v>
      </c>
      <c r="AD101" s="115">
        <v>1.9909638870365249E-2</v>
      </c>
      <c r="AE101" s="115">
        <v>0</v>
      </c>
      <c r="AF101" s="115">
        <v>0.1060187442492449</v>
      </c>
      <c r="AG101" s="115">
        <v>-3.2274553839983629E-2</v>
      </c>
      <c r="AH101" s="115">
        <v>99.999999999999986</v>
      </c>
    </row>
    <row r="102" spans="1:34" x14ac:dyDescent="0.3">
      <c r="A102" s="116" t="s">
        <v>96</v>
      </c>
      <c r="B102" s="77" t="s">
        <v>289</v>
      </c>
      <c r="C102" s="121" t="s">
        <v>258</v>
      </c>
      <c r="D102" s="122">
        <v>44541</v>
      </c>
      <c r="E102" s="123">
        <v>73.333546732388882</v>
      </c>
      <c r="F102" s="123">
        <v>0.101046687825045</v>
      </c>
      <c r="G102" s="123">
        <v>12.444288465851702</v>
      </c>
      <c r="H102" s="123">
        <v>1.0431160612692447</v>
      </c>
      <c r="I102" s="123">
        <v>5.57E-2</v>
      </c>
      <c r="J102" s="123">
        <v>3.1404468167602881E-2</v>
      </c>
      <c r="K102" s="123">
        <v>0.69207033824684649</v>
      </c>
      <c r="L102" s="123">
        <v>3.1726652976041825</v>
      </c>
      <c r="M102" s="123">
        <v>5.5664067948101028</v>
      </c>
      <c r="N102" s="123">
        <v>1.5847776770725019E-2</v>
      </c>
      <c r="O102" s="123">
        <v>0</v>
      </c>
      <c r="P102" s="123">
        <v>0</v>
      </c>
      <c r="Q102" s="123">
        <v>0.14265019138989785</v>
      </c>
      <c r="R102" s="123">
        <v>-3.2146522003357263E-2</v>
      </c>
      <c r="S102" s="123">
        <v>96.566596292320895</v>
      </c>
      <c r="T102" s="115">
        <v>75.940904565381757</v>
      </c>
      <c r="U102" s="115">
        <v>0.10463938018397401</v>
      </c>
      <c r="V102" s="115">
        <v>12.886742355691053</v>
      </c>
      <c r="W102" s="115">
        <v>1.0802038192498609</v>
      </c>
      <c r="X102" s="115">
        <v>5.7680401027481738E-2</v>
      </c>
      <c r="Y102" s="115">
        <v>3.2521047001115237E-2</v>
      </c>
      <c r="Z102" s="115">
        <v>0.7166767441526577</v>
      </c>
      <c r="AA102" s="115">
        <v>3.2854687018273592</v>
      </c>
      <c r="AB102" s="115">
        <v>5.7643191419523507</v>
      </c>
      <c r="AC102" s="115">
        <v>1.6411240925124391E-2</v>
      </c>
      <c r="AD102" s="115">
        <v>0</v>
      </c>
      <c r="AE102" s="115">
        <v>0</v>
      </c>
      <c r="AF102" s="115">
        <v>0.1477220870020885</v>
      </c>
      <c r="AG102" s="115">
        <v>-3.3289484394836845E-2</v>
      </c>
      <c r="AH102" s="115">
        <v>99.999999999999986</v>
      </c>
    </row>
    <row r="103" spans="1:34" x14ac:dyDescent="0.3">
      <c r="A103" s="116" t="s">
        <v>96</v>
      </c>
      <c r="B103" s="77" t="s">
        <v>289</v>
      </c>
      <c r="C103" s="121" t="s">
        <v>258</v>
      </c>
      <c r="D103" s="122">
        <v>44541</v>
      </c>
      <c r="E103" s="123">
        <v>73.129197228089325</v>
      </c>
      <c r="F103" s="123">
        <v>9.6858358832043079E-2</v>
      </c>
      <c r="G103" s="123">
        <v>12.393303811238351</v>
      </c>
      <c r="H103" s="123">
        <v>1.2503727025087152</v>
      </c>
      <c r="I103" s="123">
        <v>1.2200000000000001E-2</v>
      </c>
      <c r="J103" s="123">
        <v>3.9460506051886321E-2</v>
      </c>
      <c r="K103" s="123">
        <v>0.70527222165857384</v>
      </c>
      <c r="L103" s="123">
        <v>2.9347911136278007</v>
      </c>
      <c r="M103" s="123">
        <v>5.7921076114022654</v>
      </c>
      <c r="N103" s="123">
        <v>3.876683732922976E-2</v>
      </c>
      <c r="O103" s="123">
        <v>6.4399999999999999E-2</v>
      </c>
      <c r="P103" s="123">
        <v>0</v>
      </c>
      <c r="Q103" s="123">
        <v>0.16482847794808309</v>
      </c>
      <c r="R103" s="123">
        <v>-6.4260235208463495E-2</v>
      </c>
      <c r="S103" s="123">
        <v>96.557298633477799</v>
      </c>
      <c r="T103" s="115">
        <v>75.736581556284733</v>
      </c>
      <c r="U103" s="115">
        <v>0.10031179434680343</v>
      </c>
      <c r="V103" s="115">
        <v>12.835180754468015</v>
      </c>
      <c r="W103" s="115">
        <v>1.2949541051837101</v>
      </c>
      <c r="X103" s="115">
        <v>1.2634984794168719E-2</v>
      </c>
      <c r="Y103" s="115">
        <v>4.0867450322605442E-2</v>
      </c>
      <c r="Z103" s="115">
        <v>0.73041834396767791</v>
      </c>
      <c r="AA103" s="115">
        <v>3.039429597930225</v>
      </c>
      <c r="AB103" s="115">
        <v>5.9986222619882392</v>
      </c>
      <c r="AC103" s="115">
        <v>4.0149049194494288E-2</v>
      </c>
      <c r="AD103" s="115">
        <v>6.6696149241349631E-2</v>
      </c>
      <c r="AE103" s="115">
        <v>0</v>
      </c>
      <c r="AF103" s="115">
        <v>0.17070535348524621</v>
      </c>
      <c r="AG103" s="115">
        <v>-6.6551401207265701E-2</v>
      </c>
      <c r="AH103" s="115">
        <v>100.00000000000003</v>
      </c>
    </row>
    <row r="104" spans="1:34" x14ac:dyDescent="0.3">
      <c r="A104" s="116" t="s">
        <v>96</v>
      </c>
      <c r="B104" s="77" t="s">
        <v>289</v>
      </c>
      <c r="C104" s="121" t="s">
        <v>258</v>
      </c>
      <c r="D104" s="122">
        <v>44541</v>
      </c>
      <c r="E104" s="123">
        <v>73.272180281430934</v>
      </c>
      <c r="F104" s="123">
        <v>0.12740561366651335</v>
      </c>
      <c r="G104" s="123">
        <v>12.658801353663954</v>
      </c>
      <c r="H104" s="123">
        <v>1.2358372995368099</v>
      </c>
      <c r="I104" s="123">
        <v>6.8599999999999994E-2</v>
      </c>
      <c r="J104" s="123">
        <v>7.1875058912647935E-2</v>
      </c>
      <c r="K104" s="123">
        <v>0.73289160427959887</v>
      </c>
      <c r="L104" s="123">
        <v>3.4785791358949929</v>
      </c>
      <c r="M104" s="123">
        <v>5.0722344195146389</v>
      </c>
      <c r="N104" s="123">
        <v>3.5453240461063643E-2</v>
      </c>
      <c r="O104" s="123">
        <v>1.4E-2</v>
      </c>
      <c r="P104" s="123">
        <v>3.4947833778733481E-3</v>
      </c>
      <c r="Q104" s="123">
        <v>0.1749196836184726</v>
      </c>
      <c r="R104" s="123">
        <v>-4.5313257094155429E-2</v>
      </c>
      <c r="S104" s="123">
        <v>96.900959217263349</v>
      </c>
      <c r="T104" s="115">
        <v>75.615536598710122</v>
      </c>
      <c r="U104" s="115">
        <v>0.13148023992296606</v>
      </c>
      <c r="V104" s="115">
        <v>13.063649169128896</v>
      </c>
      <c r="W104" s="115">
        <v>1.2753612652749053</v>
      </c>
      <c r="X104" s="115">
        <v>7.0793932850747865E-2</v>
      </c>
      <c r="Y104" s="115">
        <v>7.417373315314206E-2</v>
      </c>
      <c r="Z104" s="115">
        <v>0.75633059796278146</v>
      </c>
      <c r="AA104" s="115">
        <v>3.5898294134484359</v>
      </c>
      <c r="AB104" s="115">
        <v>5.2344522288392339</v>
      </c>
      <c r="AC104" s="115">
        <v>3.6587089279037276E-2</v>
      </c>
      <c r="AD104" s="115">
        <v>1.4447741398111813E-2</v>
      </c>
      <c r="AE104" s="115">
        <v>3.6065518918524143E-3</v>
      </c>
      <c r="AF104" s="115">
        <v>0.1805138824542305</v>
      </c>
      <c r="AG104" s="115">
        <v>-4.6762444314465225E-2</v>
      </c>
      <c r="AH104" s="115">
        <v>100.00000000000001</v>
      </c>
    </row>
    <row r="105" spans="1:34" x14ac:dyDescent="0.3">
      <c r="A105" s="116" t="s">
        <v>96</v>
      </c>
      <c r="B105" s="77" t="s">
        <v>289</v>
      </c>
      <c r="C105" s="121" t="s">
        <v>258</v>
      </c>
      <c r="D105" s="122">
        <v>44541</v>
      </c>
      <c r="E105" s="123">
        <v>73.335778738760936</v>
      </c>
      <c r="F105" s="123">
        <v>8.6868068873136181E-2</v>
      </c>
      <c r="G105" s="123">
        <v>12.528694325311259</v>
      </c>
      <c r="H105" s="123">
        <v>1.3677022488263084</v>
      </c>
      <c r="I105" s="123">
        <v>5.4100000000000002E-2</v>
      </c>
      <c r="J105" s="123">
        <v>4.6731049689860893E-3</v>
      </c>
      <c r="K105" s="123">
        <v>0.67862345574598093</v>
      </c>
      <c r="L105" s="123">
        <v>3.1980516979572826</v>
      </c>
      <c r="M105" s="123">
        <v>5.6032130457183822</v>
      </c>
      <c r="N105" s="123">
        <v>4.7250624100580799E-2</v>
      </c>
      <c r="O105" s="123">
        <v>0</v>
      </c>
      <c r="P105" s="123">
        <v>2.2727543806959644E-2</v>
      </c>
      <c r="Q105" s="123">
        <v>0.16024908430340412</v>
      </c>
      <c r="R105" s="123">
        <v>-3.6112469702175576E-2</v>
      </c>
      <c r="S105" s="123">
        <v>97.051819468671042</v>
      </c>
      <c r="T105" s="115">
        <v>75.563527958828431</v>
      </c>
      <c r="U105" s="115">
        <v>8.9506893687014047E-2</v>
      </c>
      <c r="V105" s="115">
        <v>12.909283302365703</v>
      </c>
      <c r="W105" s="115">
        <v>1.4092494672578617</v>
      </c>
      <c r="X105" s="115">
        <v>5.574341655435304E-2</v>
      </c>
      <c r="Y105" s="115">
        <v>4.8150616800075527E-3</v>
      </c>
      <c r="Z105" s="115">
        <v>0.69923826205550432</v>
      </c>
      <c r="AA105" s="115">
        <v>3.2952001471643038</v>
      </c>
      <c r="AB105" s="115">
        <v>5.7734240083228281</v>
      </c>
      <c r="AC105" s="115">
        <v>4.8685974522954319E-2</v>
      </c>
      <c r="AD105" s="115">
        <v>0</v>
      </c>
      <c r="AE105" s="115">
        <v>2.341794716614895E-2</v>
      </c>
      <c r="AF105" s="115">
        <v>0.16511703250976512</v>
      </c>
      <c r="AG105" s="115">
        <v>-3.7209472114876643E-2</v>
      </c>
      <c r="AH105" s="115">
        <v>100.00000000000001</v>
      </c>
    </row>
    <row r="106" spans="1:34" x14ac:dyDescent="0.3">
      <c r="A106" s="116" t="s">
        <v>96</v>
      </c>
      <c r="B106" s="77" t="s">
        <v>289</v>
      </c>
      <c r="C106" s="121" t="s">
        <v>258</v>
      </c>
      <c r="D106" s="122">
        <v>44541</v>
      </c>
      <c r="E106" s="123">
        <v>72.863404503322812</v>
      </c>
      <c r="F106" s="123">
        <v>0.10587703151571157</v>
      </c>
      <c r="G106" s="123">
        <v>12.418393433107843</v>
      </c>
      <c r="H106" s="123">
        <v>1.3173551733190516</v>
      </c>
      <c r="I106" s="123">
        <v>5.6399999999999999E-2</v>
      </c>
      <c r="J106" s="123">
        <v>2.6849684953063377E-2</v>
      </c>
      <c r="K106" s="123">
        <v>0.68516690361412314</v>
      </c>
      <c r="L106" s="123">
        <v>3.1075467062256896</v>
      </c>
      <c r="M106" s="123">
        <v>5.5334240805398336</v>
      </c>
      <c r="N106" s="123">
        <v>0</v>
      </c>
      <c r="O106" s="123">
        <v>0</v>
      </c>
      <c r="P106" s="123">
        <v>0</v>
      </c>
      <c r="Q106" s="123">
        <v>0.16717007400409384</v>
      </c>
      <c r="R106" s="123">
        <v>-3.7672129353035232E-2</v>
      </c>
      <c r="S106" s="123">
        <v>96.243915461249173</v>
      </c>
      <c r="T106" s="115">
        <v>75.707024339278789</v>
      </c>
      <c r="U106" s="115">
        <v>0.11000906499729948</v>
      </c>
      <c r="V106" s="115">
        <v>12.903042622063602</v>
      </c>
      <c r="W106" s="115">
        <v>1.3687672275235521</v>
      </c>
      <c r="X106" s="115">
        <v>5.8601107124230008E-2</v>
      </c>
      <c r="Y106" s="115">
        <v>2.7897540145147049E-2</v>
      </c>
      <c r="Z106" s="115">
        <v>0.71190672192674131</v>
      </c>
      <c r="AA106" s="115">
        <v>3.2288240678205629</v>
      </c>
      <c r="AB106" s="115">
        <v>5.7493754841756877</v>
      </c>
      <c r="AC106" s="115">
        <v>0</v>
      </c>
      <c r="AD106" s="115">
        <v>0</v>
      </c>
      <c r="AE106" s="115">
        <v>0</v>
      </c>
      <c r="AF106" s="115">
        <v>0.17369417401913761</v>
      </c>
      <c r="AG106" s="115">
        <v>-3.9142349074735239E-2</v>
      </c>
      <c r="AH106" s="115">
        <v>100</v>
      </c>
    </row>
    <row r="107" spans="1:34" x14ac:dyDescent="0.3">
      <c r="A107" s="116" t="s">
        <v>96</v>
      </c>
      <c r="B107" s="77" t="s">
        <v>289</v>
      </c>
      <c r="C107" s="121" t="s">
        <v>258</v>
      </c>
      <c r="D107" s="122">
        <v>44541</v>
      </c>
      <c r="E107" s="123">
        <v>72.996469143168881</v>
      </c>
      <c r="F107" s="123">
        <v>0.1000777513136588</v>
      </c>
      <c r="G107" s="123">
        <v>12.555270289897207</v>
      </c>
      <c r="H107" s="123">
        <v>1.2967645943784927</v>
      </c>
      <c r="I107" s="123">
        <v>0</v>
      </c>
      <c r="J107" s="123">
        <v>2.4168485948203026E-2</v>
      </c>
      <c r="K107" s="123">
        <v>0.70249407165336264</v>
      </c>
      <c r="L107" s="123">
        <v>3.5478641486975344</v>
      </c>
      <c r="M107" s="123">
        <v>5.0994126915409783</v>
      </c>
      <c r="N107" s="123">
        <v>0</v>
      </c>
      <c r="O107" s="123">
        <v>0</v>
      </c>
      <c r="P107" s="123">
        <v>0</v>
      </c>
      <c r="Q107" s="123">
        <v>0.15755250877656155</v>
      </c>
      <c r="R107" s="123">
        <v>-3.5504790710211051E-2</v>
      </c>
      <c r="S107" s="123">
        <v>96.44456889466467</v>
      </c>
      <c r="T107" s="115">
        <v>75.687485547158744</v>
      </c>
      <c r="U107" s="115">
        <v>0.10376711976696401</v>
      </c>
      <c r="V107" s="115">
        <v>13.018120599004272</v>
      </c>
      <c r="W107" s="115">
        <v>1.3445698490236395</v>
      </c>
      <c r="X107" s="115">
        <v>0</v>
      </c>
      <c r="Y107" s="115">
        <v>2.5059457702174489E-2</v>
      </c>
      <c r="Z107" s="115">
        <v>0.72839153070466445</v>
      </c>
      <c r="AA107" s="115">
        <v>3.6786562367990459</v>
      </c>
      <c r="AB107" s="115">
        <v>5.2874026500242657</v>
      </c>
      <c r="AC107" s="115">
        <v>0</v>
      </c>
      <c r="AD107" s="115">
        <v>0</v>
      </c>
      <c r="AE107" s="115">
        <v>0</v>
      </c>
      <c r="AF107" s="115">
        <v>0.16336068539913123</v>
      </c>
      <c r="AG107" s="115">
        <v>-3.6813675582902813E-2</v>
      </c>
      <c r="AH107" s="115">
        <v>100</v>
      </c>
    </row>
    <row r="108" spans="1:34" x14ac:dyDescent="0.3">
      <c r="A108" s="116" t="s">
        <v>96</v>
      </c>
      <c r="B108" s="77" t="s">
        <v>289</v>
      </c>
      <c r="C108" s="121" t="s">
        <v>258</v>
      </c>
      <c r="D108" s="122">
        <v>44541</v>
      </c>
      <c r="E108" s="123">
        <v>73.854192672615511</v>
      </c>
      <c r="F108" s="123">
        <v>7.025421714305162E-2</v>
      </c>
      <c r="G108" s="123">
        <v>12.632804150062332</v>
      </c>
      <c r="H108" s="123">
        <v>1.3454489007854058</v>
      </c>
      <c r="I108" s="123">
        <v>2.5100000000000001E-2</v>
      </c>
      <c r="J108" s="123">
        <v>7.1919920502647061E-2</v>
      </c>
      <c r="K108" s="123">
        <v>0.68685844190745216</v>
      </c>
      <c r="L108" s="123">
        <v>3.5001435012944393</v>
      </c>
      <c r="M108" s="123">
        <v>5.2659524467609069</v>
      </c>
      <c r="N108" s="123">
        <v>4.2467991133266787E-3</v>
      </c>
      <c r="O108" s="123">
        <v>3.2000000000000001E-2</v>
      </c>
      <c r="P108" s="123">
        <v>3.3473381410747467E-2</v>
      </c>
      <c r="Q108" s="123">
        <v>0.15268928655004099</v>
      </c>
      <c r="R108" s="123">
        <v>-4.788253751757781E-2</v>
      </c>
      <c r="S108" s="123">
        <v>97.627201180628262</v>
      </c>
      <c r="T108" s="115">
        <v>75.649195899789945</v>
      </c>
      <c r="U108" s="115">
        <v>7.1961724082480263E-2</v>
      </c>
      <c r="V108" s="115">
        <v>12.939840533469072</v>
      </c>
      <c r="W108" s="115">
        <v>1.3781496186662958</v>
      </c>
      <c r="X108" s="115">
        <v>2.571004770848689E-2</v>
      </c>
      <c r="Y108" s="115">
        <v>7.3667911845164954E-2</v>
      </c>
      <c r="Z108" s="115">
        <v>0.70355232312420568</v>
      </c>
      <c r="AA108" s="115">
        <v>3.585213402582883</v>
      </c>
      <c r="AB108" s="115">
        <v>5.3939397863285334</v>
      </c>
      <c r="AC108" s="115">
        <v>4.3500162474895904E-3</v>
      </c>
      <c r="AD108" s="115">
        <v>3.2777750066596834E-2</v>
      </c>
      <c r="AE108" s="115">
        <v>3.428694155516715E-2</v>
      </c>
      <c r="AF108" s="115">
        <v>0.15640035226200713</v>
      </c>
      <c r="AG108" s="115">
        <v>-4.9046307728300348E-2</v>
      </c>
      <c r="AH108" s="115">
        <v>100.00000000000001</v>
      </c>
    </row>
    <row r="109" spans="1:34" x14ac:dyDescent="0.3">
      <c r="A109" s="116" t="s">
        <v>96</v>
      </c>
      <c r="B109" s="77" t="s">
        <v>289</v>
      </c>
      <c r="C109" s="121" t="s">
        <v>258</v>
      </c>
      <c r="D109" s="122">
        <v>44541</v>
      </c>
      <c r="E109" s="123">
        <v>73.461184937518965</v>
      </c>
      <c r="F109" s="123">
        <v>7.1881686189979643E-2</v>
      </c>
      <c r="G109" s="123">
        <v>12.502762802975344</v>
      </c>
      <c r="H109" s="123">
        <v>1.2705843942330164</v>
      </c>
      <c r="I109" s="123">
        <v>2.6700000000000002E-2</v>
      </c>
      <c r="J109" s="123">
        <v>4.8948988745328145E-2</v>
      </c>
      <c r="K109" s="123">
        <v>0.63716767010052289</v>
      </c>
      <c r="L109" s="123">
        <v>3.1432605010032479</v>
      </c>
      <c r="M109" s="123">
        <v>5.3143438466774908</v>
      </c>
      <c r="N109" s="123">
        <v>1.749455518916302E-2</v>
      </c>
      <c r="O109" s="123">
        <v>1.47E-2</v>
      </c>
      <c r="P109" s="123">
        <v>2.0918508125106348E-2</v>
      </c>
      <c r="Q109" s="123">
        <v>0.15772807916822765</v>
      </c>
      <c r="R109" s="123">
        <v>-4.1733829553106894E-2</v>
      </c>
      <c r="S109" s="123">
        <v>96.645942140373279</v>
      </c>
      <c r="T109" s="115">
        <v>76.010625289182201</v>
      </c>
      <c r="U109" s="115">
        <v>7.4376310684182864E-2</v>
      </c>
      <c r="V109" s="115">
        <v>12.936666068002857</v>
      </c>
      <c r="W109" s="115">
        <v>1.3146795055167009</v>
      </c>
      <c r="X109" s="115">
        <v>2.7626612570261479E-2</v>
      </c>
      <c r="Y109" s="115">
        <v>5.0647743362294766E-2</v>
      </c>
      <c r="Z109" s="115">
        <v>0.65928031326454395</v>
      </c>
      <c r="AA109" s="115">
        <v>3.2523460699858697</v>
      </c>
      <c r="AB109" s="115">
        <v>5.4987759744311653</v>
      </c>
      <c r="AC109" s="115">
        <v>1.8101696565545479E-2</v>
      </c>
      <c r="AD109" s="115">
        <v>1.5210157482503511E-2</v>
      </c>
      <c r="AE109" s="115">
        <v>2.164447638652359E-2</v>
      </c>
      <c r="AF109" s="115">
        <v>0.16320196758921932</v>
      </c>
      <c r="AG109" s="115">
        <v>-4.3182185023858163E-2</v>
      </c>
      <c r="AH109" s="115">
        <v>100.00000000000004</v>
      </c>
    </row>
    <row r="110" spans="1:34" x14ac:dyDescent="0.3">
      <c r="A110" s="116" t="s">
        <v>96</v>
      </c>
      <c r="B110" s="77" t="s">
        <v>289</v>
      </c>
      <c r="C110" s="121" t="s">
        <v>258</v>
      </c>
      <c r="D110" s="122">
        <v>44541</v>
      </c>
      <c r="E110" s="123">
        <v>72.824636759536745</v>
      </c>
      <c r="F110" s="123">
        <v>0.1010235067705105</v>
      </c>
      <c r="G110" s="123">
        <v>12.585235929928647</v>
      </c>
      <c r="H110" s="123">
        <v>1.4991485297608635</v>
      </c>
      <c r="I110" s="123">
        <v>3.4700000000000002E-2</v>
      </c>
      <c r="J110" s="123">
        <v>5.0475151402175712E-2</v>
      </c>
      <c r="K110" s="123">
        <v>0.72634321189765982</v>
      </c>
      <c r="L110" s="123">
        <v>3.3476399167193054</v>
      </c>
      <c r="M110" s="123">
        <v>4.8584092767237843</v>
      </c>
      <c r="N110" s="123">
        <v>2.8410101408295686E-2</v>
      </c>
      <c r="O110" s="123">
        <v>5.0099999999999999E-2</v>
      </c>
      <c r="P110" s="123">
        <v>0</v>
      </c>
      <c r="Q110" s="123">
        <v>0.15944150890598646</v>
      </c>
      <c r="R110" s="123">
        <v>-5.7025217722327562E-2</v>
      </c>
      <c r="S110" s="123">
        <v>96.208538675331653</v>
      </c>
      <c r="T110" s="115">
        <v>75.694566991910193</v>
      </c>
      <c r="U110" s="115">
        <v>0.10500472012305226</v>
      </c>
      <c r="V110" s="115">
        <v>13.081204748779292</v>
      </c>
      <c r="W110" s="115">
        <v>1.5582281473164634</v>
      </c>
      <c r="X110" s="115">
        <v>3.6067484734488807E-2</v>
      </c>
      <c r="Y110" s="115">
        <v>5.246431563887561E-2</v>
      </c>
      <c r="Z110" s="115">
        <v>0.75496751317344124</v>
      </c>
      <c r="AA110" s="115">
        <v>3.4795663283238878</v>
      </c>
      <c r="AB110" s="115">
        <v>5.0498732686493915</v>
      </c>
      <c r="AC110" s="115">
        <v>2.9529708900547076E-2</v>
      </c>
      <c r="AD110" s="115">
        <v>5.2074379976884411E-2</v>
      </c>
      <c r="AE110" s="115">
        <v>0</v>
      </c>
      <c r="AF110" s="115">
        <v>0.16572490456802672</v>
      </c>
      <c r="AG110" s="115">
        <v>-5.9272512094551859E-2</v>
      </c>
      <c r="AH110" s="115">
        <v>99.999999999999986</v>
      </c>
    </row>
    <row r="111" spans="1:34" x14ac:dyDescent="0.3">
      <c r="A111" s="116" t="s">
        <v>96</v>
      </c>
      <c r="B111" s="77" t="s">
        <v>289</v>
      </c>
      <c r="C111" s="121" t="s">
        <v>258</v>
      </c>
      <c r="D111" s="122">
        <v>44541</v>
      </c>
      <c r="E111" s="123">
        <v>73.467817938995793</v>
      </c>
      <c r="F111" s="123">
        <v>9.1453323589842039E-2</v>
      </c>
      <c r="G111" s="123">
        <v>12.64755032836241</v>
      </c>
      <c r="H111" s="123">
        <v>1.2380710448433949</v>
      </c>
      <c r="I111" s="123">
        <v>0</v>
      </c>
      <c r="J111" s="123">
        <v>4.8987035100266446E-2</v>
      </c>
      <c r="K111" s="123">
        <v>0.76130002609437508</v>
      </c>
      <c r="L111" s="123">
        <v>3.4119076992287449</v>
      </c>
      <c r="M111" s="123">
        <v>5.0863882437090391</v>
      </c>
      <c r="N111" s="123">
        <v>2.3510807840206094E-2</v>
      </c>
      <c r="O111" s="123">
        <v>2.81E-2</v>
      </c>
      <c r="P111" s="123">
        <v>0</v>
      </c>
      <c r="Q111" s="123">
        <v>0.16724779999315822</v>
      </c>
      <c r="R111" s="123">
        <v>-4.952122401624915E-2</v>
      </c>
      <c r="S111" s="123">
        <v>96.922813023741</v>
      </c>
      <c r="T111" s="115">
        <v>75.800336006549912</v>
      </c>
      <c r="U111" s="115">
        <v>9.435686061592205E-2</v>
      </c>
      <c r="V111" s="115">
        <v>13.049095392293685</v>
      </c>
      <c r="W111" s="115">
        <v>1.2773783655455115</v>
      </c>
      <c r="X111" s="115">
        <v>0</v>
      </c>
      <c r="Y111" s="115">
        <v>5.054231668685389E-2</v>
      </c>
      <c r="Z111" s="115">
        <v>0.78547041954704366</v>
      </c>
      <c r="AA111" s="115">
        <v>3.5202318141478277</v>
      </c>
      <c r="AB111" s="115">
        <v>5.2478751751284198</v>
      </c>
      <c r="AC111" s="115">
        <v>2.4257248739207746E-2</v>
      </c>
      <c r="AD111" s="115">
        <v>2.8992142431025991E-2</v>
      </c>
      <c r="AE111" s="115">
        <v>0</v>
      </c>
      <c r="AF111" s="115">
        <v>0.17255772379634843</v>
      </c>
      <c r="AG111" s="115">
        <v>-5.1093465481773674E-2</v>
      </c>
      <c r="AH111" s="115">
        <v>99.999999999999972</v>
      </c>
    </row>
    <row r="112" spans="1:34" x14ac:dyDescent="0.3">
      <c r="A112" s="117" t="s">
        <v>96</v>
      </c>
      <c r="B112" s="133" t="s">
        <v>289</v>
      </c>
      <c r="C112" s="124" t="s">
        <v>258</v>
      </c>
      <c r="D112" s="125">
        <v>44541</v>
      </c>
      <c r="E112" s="118">
        <v>73.942212817732525</v>
      </c>
      <c r="F112" s="118">
        <v>7.1237068045904933E-2</v>
      </c>
      <c r="G112" s="118">
        <v>12.690095086830109</v>
      </c>
      <c r="H112" s="118">
        <v>1.2360898498643149</v>
      </c>
      <c r="I112" s="118">
        <v>4.19E-2</v>
      </c>
      <c r="J112" s="118">
        <v>3.7640399851190234E-2</v>
      </c>
      <c r="K112" s="118">
        <v>0.68316874240564973</v>
      </c>
      <c r="L112" s="118">
        <v>3.4654831487769342</v>
      </c>
      <c r="M112" s="118">
        <v>5.2356056064773373</v>
      </c>
      <c r="N112" s="118">
        <v>3.2326691584487977E-2</v>
      </c>
      <c r="O112" s="118">
        <v>9.0399999999999994E-2</v>
      </c>
      <c r="P112" s="118">
        <v>0</v>
      </c>
      <c r="Q112" s="118">
        <v>0.1595168620986869</v>
      </c>
      <c r="R112" s="118">
        <v>-7.4010619776131076E-2</v>
      </c>
      <c r="S112" s="118">
        <v>97.611665653891009</v>
      </c>
      <c r="T112" s="118">
        <v>75.751409754562502</v>
      </c>
      <c r="U112" s="118">
        <v>7.2980076273358077E-2</v>
      </c>
      <c r="V112" s="118">
        <v>13.000592707665012</v>
      </c>
      <c r="W112" s="118">
        <v>1.2663341431414676</v>
      </c>
      <c r="X112" s="118">
        <v>4.2925197228544355E-2</v>
      </c>
      <c r="Y112" s="118">
        <v>3.8561374400324873E-2</v>
      </c>
      <c r="Z112" s="118">
        <v>0.69988432000332035</v>
      </c>
      <c r="AA112" s="118">
        <v>3.5502756003209259</v>
      </c>
      <c r="AB112" s="118">
        <v>5.3637089085659246</v>
      </c>
      <c r="AC112" s="118">
        <v>3.3117651837958742E-2</v>
      </c>
      <c r="AD112" s="118">
        <v>9.2611881371370136E-2</v>
      </c>
      <c r="AE112" s="118">
        <v>0</v>
      </c>
      <c r="AF112" s="118">
        <v>0.16341987510416817</v>
      </c>
      <c r="AG112" s="118">
        <v>-7.5821490474874256E-2</v>
      </c>
      <c r="AH112" s="118">
        <v>99.999999999999986</v>
      </c>
    </row>
    <row r="113" spans="1:34" x14ac:dyDescent="0.3">
      <c r="A113" s="114" t="s">
        <v>97</v>
      </c>
      <c r="B113" s="111" t="s">
        <v>291</v>
      </c>
      <c r="C113" s="121" t="s">
        <v>258</v>
      </c>
      <c r="D113" s="122">
        <v>44541</v>
      </c>
      <c r="E113" s="123">
        <v>74.495990227493394</v>
      </c>
      <c r="F113" s="123">
        <v>7.3430900932768772E-2</v>
      </c>
      <c r="G113" s="123">
        <v>12.27721330252983</v>
      </c>
      <c r="H113" s="123">
        <v>0.8954265746184652</v>
      </c>
      <c r="I113" s="123">
        <v>2.8500000000000001E-2</v>
      </c>
      <c r="J113" s="123">
        <v>0</v>
      </c>
      <c r="K113" s="123">
        <v>0.52870029236983085</v>
      </c>
      <c r="L113" s="123">
        <v>3.262351939729855</v>
      </c>
      <c r="M113" s="123">
        <v>4.8523271566364299</v>
      </c>
      <c r="N113" s="123">
        <v>4.2561352366870218E-2</v>
      </c>
      <c r="O113" s="123">
        <v>5.5399999999999998E-2</v>
      </c>
      <c r="P113" s="123">
        <v>0</v>
      </c>
      <c r="Q113" s="123">
        <v>8.8756844249936795E-2</v>
      </c>
      <c r="R113" s="123">
        <v>-4.3327858155656623E-2</v>
      </c>
      <c r="S113" s="123">
        <v>96.557330732771732</v>
      </c>
      <c r="T113" s="115">
        <v>77.152081216563005</v>
      </c>
      <c r="U113" s="115">
        <v>7.6049017071519134E-2</v>
      </c>
      <c r="V113" s="115">
        <v>12.714946870795096</v>
      </c>
      <c r="W113" s="115">
        <v>0.92735224536872551</v>
      </c>
      <c r="X113" s="115">
        <v>2.9516143190490094E-2</v>
      </c>
      <c r="Y113" s="115">
        <v>0</v>
      </c>
      <c r="Z113" s="115">
        <v>0.54755065033129491</v>
      </c>
      <c r="AA113" s="115">
        <v>3.3786683154680524</v>
      </c>
      <c r="AB113" s="115">
        <v>5.0253327425398071</v>
      </c>
      <c r="AC113" s="115">
        <v>4.4078841082155991E-2</v>
      </c>
      <c r="AD113" s="115">
        <v>5.7375239745724602E-2</v>
      </c>
      <c r="AE113" s="115">
        <v>0</v>
      </c>
      <c r="AF113" s="115">
        <v>9.1921393825163553E-2</v>
      </c>
      <c r="AG113" s="115">
        <v>-4.4872675981038765E-2</v>
      </c>
      <c r="AH113" s="115">
        <v>99.999999999999972</v>
      </c>
    </row>
    <row r="114" spans="1:34" x14ac:dyDescent="0.3">
      <c r="A114" s="116" t="s">
        <v>97</v>
      </c>
      <c r="B114" s="111" t="s">
        <v>291</v>
      </c>
      <c r="C114" s="121" t="s">
        <v>258</v>
      </c>
      <c r="D114" s="122">
        <v>44541</v>
      </c>
      <c r="E114" s="123">
        <v>74.166331057317507</v>
      </c>
      <c r="F114" s="123">
        <v>5.0917971663954308E-2</v>
      </c>
      <c r="G114" s="123">
        <v>11.864137616388549</v>
      </c>
      <c r="H114" s="123">
        <v>0.86326842080109578</v>
      </c>
      <c r="I114" s="123">
        <v>0</v>
      </c>
      <c r="J114" s="123">
        <v>0</v>
      </c>
      <c r="K114" s="123">
        <v>0.55620307960567539</v>
      </c>
      <c r="L114" s="123">
        <v>3.6903049515882778</v>
      </c>
      <c r="M114" s="123">
        <v>4.7943946543301674</v>
      </c>
      <c r="N114" s="123">
        <v>0</v>
      </c>
      <c r="O114" s="123">
        <v>1.23E-2</v>
      </c>
      <c r="P114" s="123">
        <v>2.7505192110294736E-2</v>
      </c>
      <c r="Q114" s="123">
        <v>0.10517451562729663</v>
      </c>
      <c r="R114" s="123">
        <v>-2.8880246664713251E-2</v>
      </c>
      <c r="S114" s="123">
        <v>96.101657212768089</v>
      </c>
      <c r="T114" s="115">
        <v>77.174872118088459</v>
      </c>
      <c r="U114" s="115">
        <v>5.2983448091038048E-2</v>
      </c>
      <c r="V114" s="115">
        <v>12.345403773965591</v>
      </c>
      <c r="W114" s="115">
        <v>0.89828671621117651</v>
      </c>
      <c r="X114" s="115">
        <v>0</v>
      </c>
      <c r="Y114" s="115">
        <v>0</v>
      </c>
      <c r="Z114" s="115">
        <v>0.57876533635028526</v>
      </c>
      <c r="AA114" s="115">
        <v>3.8400013679451752</v>
      </c>
      <c r="AB114" s="115">
        <v>4.9888782289315019</v>
      </c>
      <c r="AC114" s="115">
        <v>0</v>
      </c>
      <c r="AD114" s="115">
        <v>1.2798946820207196E-2</v>
      </c>
      <c r="AE114" s="115">
        <v>2.8620934235710962E-2</v>
      </c>
      <c r="AF114" s="115">
        <v>0.10944089693941628</v>
      </c>
      <c r="AG114" s="115">
        <v>-3.0051767578547245E-2</v>
      </c>
      <c r="AH114" s="115">
        <v>100.00000000000001</v>
      </c>
    </row>
    <row r="115" spans="1:34" x14ac:dyDescent="0.3">
      <c r="A115" s="116" t="s">
        <v>97</v>
      </c>
      <c r="B115" s="111" t="s">
        <v>291</v>
      </c>
      <c r="C115" s="121" t="s">
        <v>258</v>
      </c>
      <c r="D115" s="122">
        <v>44541</v>
      </c>
      <c r="E115" s="123">
        <v>74.223789590747444</v>
      </c>
      <c r="F115" s="123">
        <v>6.727281054527337E-2</v>
      </c>
      <c r="G115" s="123">
        <v>12.154165286206299</v>
      </c>
      <c r="H115" s="123">
        <v>0.91415275106626492</v>
      </c>
      <c r="I115" s="123">
        <v>1.1599999999999999E-2</v>
      </c>
      <c r="J115" s="123">
        <v>2.0121154551635302E-2</v>
      </c>
      <c r="K115" s="123">
        <v>0.49931310759055514</v>
      </c>
      <c r="L115" s="123">
        <v>3.7759832192492597</v>
      </c>
      <c r="M115" s="123">
        <v>4.5785504306153966</v>
      </c>
      <c r="N115" s="123">
        <v>5.2346972075132413E-2</v>
      </c>
      <c r="O115" s="123">
        <v>9.06E-2</v>
      </c>
      <c r="P115" s="123">
        <v>2.5028742002547212E-2</v>
      </c>
      <c r="Q115" s="123">
        <v>0.10773900987600719</v>
      </c>
      <c r="R115" s="123">
        <v>-6.2426581914237347E-2</v>
      </c>
      <c r="S115" s="123">
        <v>96.458236492611562</v>
      </c>
      <c r="T115" s="115">
        <v>76.94914637635199</v>
      </c>
      <c r="U115" s="115">
        <v>6.9742940563117473E-2</v>
      </c>
      <c r="V115" s="115">
        <v>12.600443184690894</v>
      </c>
      <c r="W115" s="115">
        <v>0.94771870636084721</v>
      </c>
      <c r="X115" s="115">
        <v>1.2025930000170102E-2</v>
      </c>
      <c r="Y115" s="115">
        <v>2.085996518625605E-2</v>
      </c>
      <c r="Z115" s="115">
        <v>0.51764693793546723</v>
      </c>
      <c r="AA115" s="115">
        <v>3.9146301617679793</v>
      </c>
      <c r="AB115" s="115">
        <v>4.7466661190370214</v>
      </c>
      <c r="AC115" s="115">
        <v>5.4269053611758745E-2</v>
      </c>
      <c r="AD115" s="115">
        <v>9.3926660173742363E-2</v>
      </c>
      <c r="AE115" s="115">
        <v>2.5947749940943968E-2</v>
      </c>
      <c r="AF115" s="115">
        <v>0.11169498198762913</v>
      </c>
      <c r="AG115" s="115">
        <v>-6.4718767607802014E-2</v>
      </c>
      <c r="AH115" s="115">
        <v>99.999999999999986</v>
      </c>
    </row>
    <row r="116" spans="1:34" x14ac:dyDescent="0.3">
      <c r="A116" s="116" t="s">
        <v>97</v>
      </c>
      <c r="B116" s="111" t="s">
        <v>291</v>
      </c>
      <c r="C116" s="121" t="s">
        <v>258</v>
      </c>
      <c r="D116" s="122">
        <v>44541</v>
      </c>
      <c r="E116" s="123">
        <v>73.993409898540236</v>
      </c>
      <c r="F116" s="123">
        <v>7.5288326587604468E-2</v>
      </c>
      <c r="G116" s="123">
        <v>12.018286988600666</v>
      </c>
      <c r="H116" s="123">
        <v>0.85802927077460001</v>
      </c>
      <c r="I116" s="123">
        <v>0</v>
      </c>
      <c r="J116" s="123">
        <v>0</v>
      </c>
      <c r="K116" s="123">
        <v>0.57918580661440489</v>
      </c>
      <c r="L116" s="123">
        <v>3.4016894193216092</v>
      </c>
      <c r="M116" s="123">
        <v>4.9350607948173169</v>
      </c>
      <c r="N116" s="123">
        <v>2.8442709777950128E-2</v>
      </c>
      <c r="O116" s="123">
        <v>6.2600000000000003E-2</v>
      </c>
      <c r="P116" s="123">
        <v>2.4516732715393629E-2</v>
      </c>
      <c r="Q116" s="123">
        <v>0.1001136867071506</v>
      </c>
      <c r="R116" s="123">
        <v>-4.8918725544087313E-2</v>
      </c>
      <c r="S116" s="123">
        <v>96.027704908912852</v>
      </c>
      <c r="T116" s="115">
        <v>77.054231347845644</v>
      </c>
      <c r="U116" s="115">
        <v>7.84027137366443E-2</v>
      </c>
      <c r="V116" s="115">
        <v>12.515437081413767</v>
      </c>
      <c r="W116" s="115">
        <v>0.8935226261926017</v>
      </c>
      <c r="X116" s="115">
        <v>0</v>
      </c>
      <c r="Y116" s="115">
        <v>0</v>
      </c>
      <c r="Z116" s="115">
        <v>0.60314448540011656</v>
      </c>
      <c r="AA116" s="115">
        <v>3.5424041661188133</v>
      </c>
      <c r="AB116" s="115">
        <v>5.1392051903130165</v>
      </c>
      <c r="AC116" s="115">
        <v>2.9619274775888355E-2</v>
      </c>
      <c r="AD116" s="115">
        <v>6.5189520107118343E-2</v>
      </c>
      <c r="AE116" s="115">
        <v>2.5530895212635765E-2</v>
      </c>
      <c r="AF116" s="115">
        <v>0.10425500307657411</v>
      </c>
      <c r="AG116" s="115">
        <v>-5.094230419282561E-2</v>
      </c>
      <c r="AH116" s="115">
        <v>100</v>
      </c>
    </row>
    <row r="117" spans="1:34" x14ac:dyDescent="0.3">
      <c r="A117" s="116" t="s">
        <v>97</v>
      </c>
      <c r="B117" s="111" t="s">
        <v>291</v>
      </c>
      <c r="C117" s="121" t="s">
        <v>258</v>
      </c>
      <c r="D117" s="122">
        <v>44541</v>
      </c>
      <c r="E117" s="123">
        <v>74.031019714754734</v>
      </c>
      <c r="F117" s="123">
        <v>6.3328227009616822E-2</v>
      </c>
      <c r="G117" s="123">
        <v>12.050817659191329</v>
      </c>
      <c r="H117" s="123">
        <v>0.90427762762847175</v>
      </c>
      <c r="I117" s="123">
        <v>6.1800000000000001E-2</v>
      </c>
      <c r="J117" s="123">
        <v>1.0760141708019741E-2</v>
      </c>
      <c r="K117" s="123">
        <v>0.51786279817263758</v>
      </c>
      <c r="L117" s="123">
        <v>3.8831695447296681</v>
      </c>
      <c r="M117" s="123">
        <v>4.659903825333914</v>
      </c>
      <c r="N117" s="123">
        <v>0</v>
      </c>
      <c r="O117" s="123">
        <v>4.19E-2</v>
      </c>
      <c r="P117" s="123">
        <v>1.5209752704398709E-2</v>
      </c>
      <c r="Q117" s="123">
        <v>0.11731822150832297</v>
      </c>
      <c r="R117" s="123">
        <v>-4.4080014335456025E-2</v>
      </c>
      <c r="S117" s="123">
        <v>96.313287498405671</v>
      </c>
      <c r="T117" s="115">
        <v>76.864804055183157</v>
      </c>
      <c r="U117" s="115">
        <v>6.5752326241241763E-2</v>
      </c>
      <c r="V117" s="115">
        <v>12.51210292182251</v>
      </c>
      <c r="W117" s="115">
        <v>0.93889187163654941</v>
      </c>
      <c r="X117" s="115">
        <v>6.4165601242739234E-2</v>
      </c>
      <c r="Y117" s="115">
        <v>1.1172022041297117E-2</v>
      </c>
      <c r="Z117" s="115">
        <v>0.53768572501609402</v>
      </c>
      <c r="AA117" s="115">
        <v>4.0318108182050674</v>
      </c>
      <c r="AB117" s="115">
        <v>4.8382771955645811</v>
      </c>
      <c r="AC117" s="115">
        <v>0</v>
      </c>
      <c r="AD117" s="115">
        <v>4.3503862331242302E-2</v>
      </c>
      <c r="AE117" s="115">
        <v>1.5791956748076413E-2</v>
      </c>
      <c r="AF117" s="115">
        <v>0.12180896795809718</v>
      </c>
      <c r="AG117" s="115">
        <v>-4.5767323990665056E-2</v>
      </c>
      <c r="AH117" s="115">
        <v>99.999999999999986</v>
      </c>
    </row>
    <row r="118" spans="1:34" x14ac:dyDescent="0.3">
      <c r="A118" s="116" t="s">
        <v>97</v>
      </c>
      <c r="B118" s="111" t="s">
        <v>291</v>
      </c>
      <c r="C118" s="121" t="s">
        <v>258</v>
      </c>
      <c r="D118" s="122">
        <v>44541</v>
      </c>
      <c r="E118" s="123">
        <v>74.217498975963437</v>
      </c>
      <c r="F118" s="123">
        <v>5.4985742689551934E-2</v>
      </c>
      <c r="G118" s="123">
        <v>12.103187220405561</v>
      </c>
      <c r="H118" s="123">
        <v>0.78829103781314314</v>
      </c>
      <c r="I118" s="123">
        <v>0.1008</v>
      </c>
      <c r="J118" s="123">
        <v>2.8198565615277497E-2</v>
      </c>
      <c r="K118" s="123">
        <v>0.52421744976761753</v>
      </c>
      <c r="L118" s="123">
        <v>3.6372305752176177</v>
      </c>
      <c r="M118" s="123">
        <v>4.7697378299873225</v>
      </c>
      <c r="N118" s="123">
        <v>3.0773411658280129E-2</v>
      </c>
      <c r="O118" s="123">
        <v>6.6699999999999995E-2</v>
      </c>
      <c r="P118" s="123">
        <v>0</v>
      </c>
      <c r="Q118" s="123">
        <v>9.7724973941193963E-2</v>
      </c>
      <c r="R118" s="123">
        <v>-5.01067398651764E-2</v>
      </c>
      <c r="S118" s="123">
        <v>96.369239043193829</v>
      </c>
      <c r="T118" s="115">
        <v>77.013681661114163</v>
      </c>
      <c r="U118" s="115">
        <v>5.705735900322579E-2</v>
      </c>
      <c r="V118" s="115">
        <v>12.559181062933131</v>
      </c>
      <c r="W118" s="115">
        <v>0.81799031064240513</v>
      </c>
      <c r="X118" s="115">
        <v>0.10459769216899208</v>
      </c>
      <c r="Y118" s="115">
        <v>2.9260961168987302E-2</v>
      </c>
      <c r="Z118" s="115">
        <v>0.54396761349610434</v>
      </c>
      <c r="AA118" s="115">
        <v>3.7742651195858961</v>
      </c>
      <c r="AB118" s="115">
        <v>4.949440171307641</v>
      </c>
      <c r="AC118" s="115">
        <v>3.1932815869270402E-2</v>
      </c>
      <c r="AD118" s="115">
        <v>6.9212957020553287E-2</v>
      </c>
      <c r="AE118" s="115">
        <v>0</v>
      </c>
      <c r="AF118" s="115">
        <v>0.10140681291194224</v>
      </c>
      <c r="AG118" s="115">
        <v>-5.1994537222316312E-2</v>
      </c>
      <c r="AH118" s="115">
        <v>100</v>
      </c>
    </row>
    <row r="119" spans="1:34" x14ac:dyDescent="0.3">
      <c r="A119" s="116" t="s">
        <v>97</v>
      </c>
      <c r="B119" s="111" t="s">
        <v>291</v>
      </c>
      <c r="C119" s="121" t="s">
        <v>258</v>
      </c>
      <c r="D119" s="122">
        <v>44541</v>
      </c>
      <c r="E119" s="123">
        <v>74.423816579387719</v>
      </c>
      <c r="F119" s="123">
        <v>8.8378574002175095E-2</v>
      </c>
      <c r="G119" s="123">
        <v>12.086176064963311</v>
      </c>
      <c r="H119" s="123">
        <v>1.0875046263269872</v>
      </c>
      <c r="I119" s="123">
        <v>6.2399999999999997E-2</v>
      </c>
      <c r="J119" s="123">
        <v>6.1286107602446266E-2</v>
      </c>
      <c r="K119" s="123">
        <v>0.54467258994556556</v>
      </c>
      <c r="L119" s="123">
        <v>2.3321721116770298</v>
      </c>
      <c r="M119" s="123">
        <v>5.2944952303543307</v>
      </c>
      <c r="N119" s="123">
        <v>3.6689157982460183E-2</v>
      </c>
      <c r="O119" s="123">
        <v>8.6999999999999994E-2</v>
      </c>
      <c r="P119" s="123">
        <v>0</v>
      </c>
      <c r="Q119" s="123">
        <v>9.7519927189983785E-2</v>
      </c>
      <c r="R119" s="123">
        <v>-5.8607900567646455E-2</v>
      </c>
      <c r="S119" s="123">
        <v>96.143503068864348</v>
      </c>
      <c r="T119" s="115">
        <v>77.409095990688471</v>
      </c>
      <c r="U119" s="115">
        <v>9.192360500830983E-2</v>
      </c>
      <c r="V119" s="115">
        <v>12.570975343291153</v>
      </c>
      <c r="W119" s="115">
        <v>1.1311264844885507</v>
      </c>
      <c r="X119" s="115">
        <v>6.4902981489352404E-2</v>
      </c>
      <c r="Y119" s="115">
        <v>6.3744408770449207E-2</v>
      </c>
      <c r="Z119" s="115">
        <v>0.56652043306081223</v>
      </c>
      <c r="AA119" s="115">
        <v>2.4257199261884326</v>
      </c>
      <c r="AB119" s="115">
        <v>5.5068674027428175</v>
      </c>
      <c r="AC119" s="115">
        <v>3.8160829189031083E-2</v>
      </c>
      <c r="AD119" s="115">
        <v>9.0489733807270184E-2</v>
      </c>
      <c r="AE119" s="115">
        <v>0</v>
      </c>
      <c r="AF119" s="115">
        <v>0.10143163508420694</v>
      </c>
      <c r="AG119" s="115">
        <v>-6.0958773808842383E-2</v>
      </c>
      <c r="AH119" s="115">
        <v>100</v>
      </c>
    </row>
    <row r="120" spans="1:34" x14ac:dyDescent="0.3">
      <c r="A120" s="116" t="s">
        <v>97</v>
      </c>
      <c r="B120" s="111" t="s">
        <v>291</v>
      </c>
      <c r="C120" s="121" t="s">
        <v>258</v>
      </c>
      <c r="D120" s="122">
        <v>44541</v>
      </c>
      <c r="E120" s="123">
        <v>74.977470049960985</v>
      </c>
      <c r="F120" s="123">
        <v>5.9774900716143824E-2</v>
      </c>
      <c r="G120" s="123">
        <v>12.277415552187248</v>
      </c>
      <c r="H120" s="123">
        <v>1.0139255341186615</v>
      </c>
      <c r="I120" s="123">
        <v>7.9399999999999998E-2</v>
      </c>
      <c r="J120" s="123">
        <v>3.2888737317155588E-2</v>
      </c>
      <c r="K120" s="123">
        <v>0.552740183082716</v>
      </c>
      <c r="L120" s="123">
        <v>3.64813306469431</v>
      </c>
      <c r="M120" s="123">
        <v>4.7326855497199896</v>
      </c>
      <c r="N120" s="123">
        <v>3.6517855846760663E-2</v>
      </c>
      <c r="O120" s="123">
        <v>0</v>
      </c>
      <c r="P120" s="123">
        <v>2.0706486617189847E-2</v>
      </c>
      <c r="Q120" s="123">
        <v>0.10552338281838854</v>
      </c>
      <c r="R120" s="123">
        <v>-2.3779917254848119E-2</v>
      </c>
      <c r="S120" s="123">
        <v>97.513401379824714</v>
      </c>
      <c r="T120" s="115">
        <v>76.889400830062357</v>
      </c>
      <c r="U120" s="115">
        <v>6.1299164904846715E-2</v>
      </c>
      <c r="V120" s="115">
        <v>12.590490515622006</v>
      </c>
      <c r="W120" s="115">
        <v>1.0397807068274825</v>
      </c>
      <c r="X120" s="115">
        <v>8.1424705606082629E-2</v>
      </c>
      <c r="Y120" s="115">
        <v>3.372740244087126E-2</v>
      </c>
      <c r="Z120" s="115">
        <v>0.56683509677786359</v>
      </c>
      <c r="AA120" s="115">
        <v>3.7411607154225468</v>
      </c>
      <c r="AB120" s="115">
        <v>4.8533693653918331</v>
      </c>
      <c r="AC120" s="115">
        <v>3.7449063749217262E-2</v>
      </c>
      <c r="AD120" s="115">
        <v>0</v>
      </c>
      <c r="AE120" s="115">
        <v>2.123450348792158E-2</v>
      </c>
      <c r="AF120" s="115">
        <v>0.10821423653079654</v>
      </c>
      <c r="AG120" s="115">
        <v>-2.4386306823841474E-2</v>
      </c>
      <c r="AH120" s="115">
        <v>100</v>
      </c>
    </row>
    <row r="121" spans="1:34" x14ac:dyDescent="0.3">
      <c r="A121" s="116" t="s">
        <v>97</v>
      </c>
      <c r="B121" s="111" t="s">
        <v>291</v>
      </c>
      <c r="C121" s="121" t="s">
        <v>258</v>
      </c>
      <c r="D121" s="122">
        <v>44541</v>
      </c>
      <c r="E121" s="123">
        <v>74.697481323160943</v>
      </c>
      <c r="F121" s="123">
        <v>4.2414511645209929E-2</v>
      </c>
      <c r="G121" s="123">
        <v>12.111642725686513</v>
      </c>
      <c r="H121" s="123">
        <v>0.89951854047784197</v>
      </c>
      <c r="I121" s="123">
        <v>8.3400000000000002E-2</v>
      </c>
      <c r="J121" s="123">
        <v>0</v>
      </c>
      <c r="K121" s="123">
        <v>0.50027545203753843</v>
      </c>
      <c r="L121" s="123">
        <v>3.6803313539098323</v>
      </c>
      <c r="M121" s="123">
        <v>4.8722704994949488</v>
      </c>
      <c r="N121" s="123">
        <v>0</v>
      </c>
      <c r="O121" s="123">
        <v>0.10249999999999999</v>
      </c>
      <c r="P121" s="123">
        <v>0</v>
      </c>
      <c r="Q121" s="123">
        <v>0.10897671445597001</v>
      </c>
      <c r="R121" s="123">
        <v>-6.7716027571990273E-2</v>
      </c>
      <c r="S121" s="123">
        <v>97.031095093296798</v>
      </c>
      <c r="T121" s="115">
        <v>76.983034409060565</v>
      </c>
      <c r="U121" s="115">
        <v>4.3712287905673705E-2</v>
      </c>
      <c r="V121" s="115">
        <v>12.482228211524351</v>
      </c>
      <c r="W121" s="115">
        <v>0.92704152170285403</v>
      </c>
      <c r="X121" s="115">
        <v>8.5951828040083125E-2</v>
      </c>
      <c r="Y121" s="115">
        <v>0</v>
      </c>
      <c r="Z121" s="115">
        <v>0.5155826094269228</v>
      </c>
      <c r="AA121" s="115">
        <v>3.7929401398295473</v>
      </c>
      <c r="AB121" s="115">
        <v>5.0213495939731381</v>
      </c>
      <c r="AC121" s="115">
        <v>0</v>
      </c>
      <c r="AD121" s="115">
        <v>0.10563623949770408</v>
      </c>
      <c r="AE121" s="115">
        <v>0</v>
      </c>
      <c r="AF121" s="115">
        <v>0.11231112495554887</v>
      </c>
      <c r="AG121" s="115">
        <v>-6.9787965916369737E-2</v>
      </c>
      <c r="AH121" s="115">
        <v>100.00000000000001</v>
      </c>
    </row>
    <row r="122" spans="1:34" x14ac:dyDescent="0.3">
      <c r="A122" s="116" t="s">
        <v>97</v>
      </c>
      <c r="B122" s="111" t="s">
        <v>291</v>
      </c>
      <c r="C122" s="121" t="s">
        <v>258</v>
      </c>
      <c r="D122" s="122">
        <v>44541</v>
      </c>
      <c r="E122" s="123">
        <v>74.486973902222942</v>
      </c>
      <c r="F122" s="123">
        <v>3.8294724020886496E-2</v>
      </c>
      <c r="G122" s="123">
        <v>12.054930705444633</v>
      </c>
      <c r="H122" s="123">
        <v>0.95690903986965126</v>
      </c>
      <c r="I122" s="123">
        <v>2.64E-2</v>
      </c>
      <c r="J122" s="123">
        <v>2.6216919903707166E-2</v>
      </c>
      <c r="K122" s="123">
        <v>0.52113417581997079</v>
      </c>
      <c r="L122" s="123">
        <v>3.487853748980446</v>
      </c>
      <c r="M122" s="123">
        <v>4.8043324072592268</v>
      </c>
      <c r="N122" s="123">
        <v>3.2303282752310668E-2</v>
      </c>
      <c r="O122" s="123">
        <v>5.0200000000000002E-2</v>
      </c>
      <c r="P122" s="123">
        <v>0</v>
      </c>
      <c r="Q122" s="123">
        <v>0.10916640701376734</v>
      </c>
      <c r="R122" s="123">
        <v>-4.5737722559069882E-2</v>
      </c>
      <c r="S122" s="123">
        <v>96.54897759072847</v>
      </c>
      <c r="T122" s="115">
        <v>77.149417591943376</v>
      </c>
      <c r="U122" s="115">
        <v>3.9663521019578263E-2</v>
      </c>
      <c r="V122" s="115">
        <v>12.485819121301871</v>
      </c>
      <c r="W122" s="115">
        <v>0.99111255628826311</v>
      </c>
      <c r="X122" s="115">
        <v>2.7343634970335692E-2</v>
      </c>
      <c r="Y122" s="115">
        <v>2.7154010905056709E-2</v>
      </c>
      <c r="Z122" s="115">
        <v>0.53976146493136445</v>
      </c>
      <c r="AA122" s="115">
        <v>3.612522717501446</v>
      </c>
      <c r="AB122" s="115">
        <v>4.97605725834282</v>
      </c>
      <c r="AC122" s="115">
        <v>3.3457923178891055E-2</v>
      </c>
      <c r="AD122" s="115">
        <v>5.1994336193592873E-2</v>
      </c>
      <c r="AE122" s="115">
        <v>0</v>
      </c>
      <c r="AF122" s="115">
        <v>0.11306842365180106</v>
      </c>
      <c r="AG122" s="115">
        <v>-4.7372560228397531E-2</v>
      </c>
      <c r="AH122" s="115">
        <v>99.999999999999972</v>
      </c>
    </row>
    <row r="123" spans="1:34" x14ac:dyDescent="0.3">
      <c r="A123" s="116" t="s">
        <v>97</v>
      </c>
      <c r="B123" s="111" t="s">
        <v>291</v>
      </c>
      <c r="C123" s="121" t="s">
        <v>258</v>
      </c>
      <c r="D123" s="122">
        <v>44541</v>
      </c>
      <c r="E123" s="123">
        <v>74.52456268803229</v>
      </c>
      <c r="F123" s="123">
        <v>6.8453828110080425E-2</v>
      </c>
      <c r="G123" s="123">
        <v>12.206596287407692</v>
      </c>
      <c r="H123" s="123">
        <v>0.78323389054159465</v>
      </c>
      <c r="I123" s="123">
        <v>2.8E-3</v>
      </c>
      <c r="J123" s="123">
        <v>1.605085297402677E-2</v>
      </c>
      <c r="K123" s="123">
        <v>0.49183332562588711</v>
      </c>
      <c r="L123" s="123">
        <v>3.1562752406509729</v>
      </c>
      <c r="M123" s="123">
        <v>4.8747907218169795</v>
      </c>
      <c r="N123" s="123">
        <v>0</v>
      </c>
      <c r="O123" s="123">
        <v>0</v>
      </c>
      <c r="P123" s="123">
        <v>5.8014409991887124E-3</v>
      </c>
      <c r="Q123" s="123">
        <v>0.1226053590726848</v>
      </c>
      <c r="R123" s="123">
        <v>-2.7629376692436012E-2</v>
      </c>
      <c r="S123" s="123">
        <v>96.225374258538963</v>
      </c>
      <c r="T123" s="115">
        <v>77.447932275949597</v>
      </c>
      <c r="U123" s="115">
        <v>7.1139061435249118E-2</v>
      </c>
      <c r="V123" s="115">
        <v>12.685423550144819</v>
      </c>
      <c r="W123" s="115">
        <v>0.81395774927016307</v>
      </c>
      <c r="X123" s="115">
        <v>2.9098353958873068E-3</v>
      </c>
      <c r="Y123" s="115">
        <v>1.6680478613573625E-2</v>
      </c>
      <c r="Z123" s="115">
        <v>0.51112643563684779</v>
      </c>
      <c r="AA123" s="115">
        <v>3.2800862194317606</v>
      </c>
      <c r="AB123" s="115">
        <v>5.0660137821021722</v>
      </c>
      <c r="AC123" s="115">
        <v>0</v>
      </c>
      <c r="AD123" s="115">
        <v>0</v>
      </c>
      <c r="AE123" s="115">
        <v>6.0290137023539794E-3</v>
      </c>
      <c r="AF123" s="115">
        <v>0.12741479055541829</v>
      </c>
      <c r="AG123" s="115">
        <v>-2.8713192237840742E-2</v>
      </c>
      <c r="AH123" s="115">
        <v>100.00000000000001</v>
      </c>
    </row>
    <row r="124" spans="1:34" x14ac:dyDescent="0.3">
      <c r="A124" s="116" t="s">
        <v>97</v>
      </c>
      <c r="B124" s="111" t="s">
        <v>291</v>
      </c>
      <c r="C124" s="121" t="s">
        <v>258</v>
      </c>
      <c r="D124" s="122">
        <v>44541</v>
      </c>
      <c r="E124" s="123">
        <v>74.294225617446173</v>
      </c>
      <c r="F124" s="123">
        <v>5.9720677904004642E-2</v>
      </c>
      <c r="G124" s="123">
        <v>12.38811023116085</v>
      </c>
      <c r="H124" s="123">
        <v>0.90798086032119785</v>
      </c>
      <c r="I124" s="123">
        <v>2.7099999999999999E-2</v>
      </c>
      <c r="J124" s="123">
        <v>4.6861524765023175E-3</v>
      </c>
      <c r="K124" s="123">
        <v>0.52860729423178276</v>
      </c>
      <c r="L124" s="123">
        <v>4.0230264111381526</v>
      </c>
      <c r="M124" s="123">
        <v>4.7573639972868467</v>
      </c>
      <c r="N124" s="123">
        <v>4.5585263848466125E-2</v>
      </c>
      <c r="O124" s="123">
        <v>0.1183</v>
      </c>
      <c r="P124" s="123">
        <v>0</v>
      </c>
      <c r="Q124" s="123">
        <v>0.10915023236727139</v>
      </c>
      <c r="R124" s="123">
        <v>-7.440776177883654E-2</v>
      </c>
      <c r="S124" s="123">
        <v>97.189448976402417</v>
      </c>
      <c r="T124" s="115">
        <v>76.442686320286469</v>
      </c>
      <c r="U124" s="115">
        <v>6.1447696774682627E-2</v>
      </c>
      <c r="V124" s="115">
        <v>12.746352985465203</v>
      </c>
      <c r="W124" s="115">
        <v>0.93423809876898822</v>
      </c>
      <c r="X124" s="115">
        <v>2.7883685199799699E-2</v>
      </c>
      <c r="Y124" s="115">
        <v>4.821667913396767E-3</v>
      </c>
      <c r="Z124" s="115">
        <v>0.54389370430542161</v>
      </c>
      <c r="AA124" s="115">
        <v>4.1393653874042879</v>
      </c>
      <c r="AB124" s="115">
        <v>4.8949387483840283</v>
      </c>
      <c r="AC124" s="115">
        <v>4.6903510955735764E-2</v>
      </c>
      <c r="AD124" s="115">
        <v>0.12172103170244665</v>
      </c>
      <c r="AE124" s="115">
        <v>0</v>
      </c>
      <c r="AF124" s="115">
        <v>0.11230666859092189</v>
      </c>
      <c r="AG124" s="115">
        <v>-7.6559505751393586E-2</v>
      </c>
      <c r="AH124" s="115">
        <v>99.999999999999957</v>
      </c>
    </row>
    <row r="125" spans="1:34" x14ac:dyDescent="0.3">
      <c r="A125" s="116" t="s">
        <v>97</v>
      </c>
      <c r="B125" s="111" t="s">
        <v>291</v>
      </c>
      <c r="C125" s="121" t="s">
        <v>258</v>
      </c>
      <c r="D125" s="122">
        <v>44541</v>
      </c>
      <c r="E125" s="123">
        <v>74.460814100629165</v>
      </c>
      <c r="F125" s="123">
        <v>8.2848641040607462E-2</v>
      </c>
      <c r="G125" s="123">
        <v>12.172560126391698</v>
      </c>
      <c r="H125" s="123">
        <v>0.95905855389549355</v>
      </c>
      <c r="I125" s="123">
        <v>0.1323</v>
      </c>
      <c r="J125" s="123">
        <v>1.2065636570132555E-2</v>
      </c>
      <c r="K125" s="123">
        <v>0.59217610971914569</v>
      </c>
      <c r="L125" s="123">
        <v>3.3062501122863699</v>
      </c>
      <c r="M125" s="123">
        <v>5.0652803314384851</v>
      </c>
      <c r="N125" s="123">
        <v>5.2346928687358567E-3</v>
      </c>
      <c r="O125" s="123">
        <v>2.5999999999999999E-2</v>
      </c>
      <c r="P125" s="123">
        <v>0</v>
      </c>
      <c r="Q125" s="123">
        <v>0.10667062907835259</v>
      </c>
      <c r="R125" s="123">
        <v>-3.4985820044343356E-2</v>
      </c>
      <c r="S125" s="123">
        <v>96.886273113873841</v>
      </c>
      <c r="T125" s="115">
        <v>76.853832547684803</v>
      </c>
      <c r="U125" s="115">
        <v>8.5511227109781124E-2</v>
      </c>
      <c r="V125" s="115">
        <v>12.563761341180767</v>
      </c>
      <c r="W125" s="115">
        <v>0.9898807365293929</v>
      </c>
      <c r="X125" s="115">
        <v>0.13655185172052511</v>
      </c>
      <c r="Y125" s="115">
        <v>1.2453401480260664E-2</v>
      </c>
      <c r="Z125" s="115">
        <v>0.61120744011191375</v>
      </c>
      <c r="AA125" s="115">
        <v>3.4125062364618133</v>
      </c>
      <c r="AB125" s="115">
        <v>5.2280680932840538</v>
      </c>
      <c r="AC125" s="115">
        <v>5.4029252034324179E-3</v>
      </c>
      <c r="AD125" s="115">
        <v>2.6835586883852253E-2</v>
      </c>
      <c r="AE125" s="115">
        <v>0</v>
      </c>
      <c r="AF125" s="115">
        <v>0.1100988051764349</v>
      </c>
      <c r="AG125" s="115">
        <v>-3.6110192827030603E-2</v>
      </c>
      <c r="AH125" s="115">
        <v>99.999999999999972</v>
      </c>
    </row>
    <row r="126" spans="1:34" x14ac:dyDescent="0.3">
      <c r="A126" s="116" t="s">
        <v>97</v>
      </c>
      <c r="B126" s="111" t="s">
        <v>291</v>
      </c>
      <c r="C126" s="121" t="s">
        <v>258</v>
      </c>
      <c r="D126" s="122">
        <v>44541</v>
      </c>
      <c r="E126" s="123">
        <v>73.952660603890735</v>
      </c>
      <c r="F126" s="123">
        <v>4.0162953298107297E-2</v>
      </c>
      <c r="G126" s="123">
        <v>12.036356350695804</v>
      </c>
      <c r="H126" s="123">
        <v>0.86891576492015277</v>
      </c>
      <c r="I126" s="123">
        <v>0</v>
      </c>
      <c r="J126" s="123">
        <v>2.4732206120634537E-2</v>
      </c>
      <c r="K126" s="123">
        <v>0.55924869170225333</v>
      </c>
      <c r="L126" s="123">
        <v>3.1351406609818442</v>
      </c>
      <c r="M126" s="123">
        <v>5.2150242315276127</v>
      </c>
      <c r="N126" s="123">
        <v>0</v>
      </c>
      <c r="O126" s="123">
        <v>3.8300000000000001E-2</v>
      </c>
      <c r="P126" s="123">
        <v>0</v>
      </c>
      <c r="Q126" s="123">
        <v>0.11486754988364227</v>
      </c>
      <c r="R126" s="123">
        <v>-4.2011960833674755E-2</v>
      </c>
      <c r="S126" s="123">
        <v>95.943397052187095</v>
      </c>
      <c r="T126" s="115">
        <v>77.079468599246283</v>
      </c>
      <c r="U126" s="115">
        <v>4.186109157283769E-2</v>
      </c>
      <c r="V126" s="115">
        <v>12.545268064824507</v>
      </c>
      <c r="W126" s="115">
        <v>0.90565457511111258</v>
      </c>
      <c r="X126" s="115">
        <v>0</v>
      </c>
      <c r="Y126" s="115">
        <v>2.5777913728843468E-2</v>
      </c>
      <c r="Z126" s="115">
        <v>0.58289440324700792</v>
      </c>
      <c r="AA126" s="115">
        <v>3.2676982025938974</v>
      </c>
      <c r="AB126" s="115">
        <v>5.4355217677887424</v>
      </c>
      <c r="AC126" s="115">
        <v>0</v>
      </c>
      <c r="AD126" s="115">
        <v>3.9919370354551072E-2</v>
      </c>
      <c r="AE126" s="115">
        <v>0</v>
      </c>
      <c r="AF126" s="115">
        <v>0.11972428891710145</v>
      </c>
      <c r="AG126" s="115">
        <v>-4.3788277384865716E-2</v>
      </c>
      <c r="AH126" s="115">
        <v>100.00000000000003</v>
      </c>
    </row>
    <row r="127" spans="1:34" x14ac:dyDescent="0.3">
      <c r="A127" s="116" t="s">
        <v>97</v>
      </c>
      <c r="B127" s="111" t="s">
        <v>291</v>
      </c>
      <c r="C127" s="121" t="s">
        <v>258</v>
      </c>
      <c r="D127" s="122">
        <v>44541</v>
      </c>
      <c r="E127" s="123">
        <v>74.615361865434309</v>
      </c>
      <c r="F127" s="123">
        <v>5.1669271090886794E-2</v>
      </c>
      <c r="G127" s="123">
        <v>12.078887259032005</v>
      </c>
      <c r="H127" s="123">
        <v>0.90480608118148254</v>
      </c>
      <c r="I127" s="123">
        <v>3.6700000000000003E-2</v>
      </c>
      <c r="J127" s="123">
        <v>4.567966986819226E-2</v>
      </c>
      <c r="K127" s="123">
        <v>0.56087081594298194</v>
      </c>
      <c r="L127" s="123">
        <v>3.6381492594136859</v>
      </c>
      <c r="M127" s="123">
        <v>4.8303399781602181</v>
      </c>
      <c r="N127" s="123">
        <v>2.9594296653641376E-2</v>
      </c>
      <c r="O127" s="123">
        <v>4.2700000000000002E-2</v>
      </c>
      <c r="P127" s="123">
        <v>3.6185529000540805E-2</v>
      </c>
      <c r="Q127" s="123">
        <v>8.5897163292981318E-2</v>
      </c>
      <c r="R127" s="123">
        <v>-3.7336054589374584E-2</v>
      </c>
      <c r="S127" s="123">
        <v>96.919505134481511</v>
      </c>
      <c r="T127" s="115">
        <v>76.986940618300835</v>
      </c>
      <c r="U127" s="115">
        <v>5.3311530036387049E-2</v>
      </c>
      <c r="V127" s="115">
        <v>12.46280327398684</v>
      </c>
      <c r="W127" s="115">
        <v>0.93356448727839758</v>
      </c>
      <c r="X127" s="115">
        <v>3.7866474812347214E-2</v>
      </c>
      <c r="Y127" s="115">
        <v>4.713155500000648E-2</v>
      </c>
      <c r="Z127" s="115">
        <v>0.57869756471077793</v>
      </c>
      <c r="AA127" s="115">
        <v>3.7537843949631604</v>
      </c>
      <c r="AB127" s="115">
        <v>4.9838677688849504</v>
      </c>
      <c r="AC127" s="115">
        <v>3.0534923401205515E-2</v>
      </c>
      <c r="AD127" s="115">
        <v>4.4057179141341309E-2</v>
      </c>
      <c r="AE127" s="115">
        <v>3.7335651838431544E-2</v>
      </c>
      <c r="AF127" s="115">
        <v>8.8627323441028666E-2</v>
      </c>
      <c r="AG127" s="115">
        <v>-3.8522745795666842E-2</v>
      </c>
      <c r="AH127" s="115">
        <v>100.00000000000006</v>
      </c>
    </row>
    <row r="128" spans="1:34" x14ac:dyDescent="0.3">
      <c r="A128" s="116" t="s">
        <v>97</v>
      </c>
      <c r="B128" s="111" t="s">
        <v>291</v>
      </c>
      <c r="C128" s="121" t="s">
        <v>258</v>
      </c>
      <c r="D128" s="122">
        <v>44541</v>
      </c>
      <c r="E128" s="123">
        <v>74.136998409045873</v>
      </c>
      <c r="F128" s="123">
        <v>5.6863333040569758E-2</v>
      </c>
      <c r="G128" s="123">
        <v>12.300277502583798</v>
      </c>
      <c r="H128" s="123">
        <v>0.90578591028659217</v>
      </c>
      <c r="I128" s="123">
        <v>7.5499999999999998E-2</v>
      </c>
      <c r="J128" s="123">
        <v>0</v>
      </c>
      <c r="K128" s="123">
        <v>0.57437949276317657</v>
      </c>
      <c r="L128" s="123">
        <v>3.6703535531010796</v>
      </c>
      <c r="M128" s="123">
        <v>4.8117857219560225</v>
      </c>
      <c r="N128" s="123">
        <v>1.9777152085792837E-2</v>
      </c>
      <c r="O128" s="123">
        <v>0</v>
      </c>
      <c r="P128" s="123">
        <v>0</v>
      </c>
      <c r="Q128" s="123">
        <v>9.854214621834842E-2</v>
      </c>
      <c r="R128" s="123">
        <v>-2.2206680837937674E-2</v>
      </c>
      <c r="S128" s="123">
        <v>96.628056540243321</v>
      </c>
      <c r="T128" s="115">
        <v>76.72409139075414</v>
      </c>
      <c r="U128" s="115">
        <v>5.8847642265150504E-2</v>
      </c>
      <c r="V128" s="115">
        <v>12.729509360939099</v>
      </c>
      <c r="W128" s="115">
        <v>0.93739431663861894</v>
      </c>
      <c r="X128" s="115">
        <v>7.8134656437549299E-2</v>
      </c>
      <c r="Y128" s="115">
        <v>0</v>
      </c>
      <c r="Z128" s="115">
        <v>0.59442310373277663</v>
      </c>
      <c r="AA128" s="115">
        <v>3.7984346208727309</v>
      </c>
      <c r="AB128" s="115">
        <v>4.979698334253496</v>
      </c>
      <c r="AC128" s="115">
        <v>2.0467297795186554E-2</v>
      </c>
      <c r="AD128" s="115">
        <v>0</v>
      </c>
      <c r="AE128" s="115">
        <v>0</v>
      </c>
      <c r="AF128" s="115">
        <v>0.10198088396542253</v>
      </c>
      <c r="AG128" s="115">
        <v>-2.2981607654179725E-2</v>
      </c>
      <c r="AH128" s="115">
        <v>100.00000000000001</v>
      </c>
    </row>
    <row r="129" spans="1:34" x14ac:dyDescent="0.3">
      <c r="A129" s="116" t="s">
        <v>97</v>
      </c>
      <c r="B129" s="111" t="s">
        <v>291</v>
      </c>
      <c r="C129" s="121" t="s">
        <v>258</v>
      </c>
      <c r="D129" s="122">
        <v>44541</v>
      </c>
      <c r="E129" s="123">
        <v>75.41480184346031</v>
      </c>
      <c r="F129" s="123">
        <v>5.8451834300464939E-2</v>
      </c>
      <c r="G129" s="123">
        <v>12.25344568561445</v>
      </c>
      <c r="H129" s="123">
        <v>0.86012078941277825</v>
      </c>
      <c r="I129" s="123">
        <v>2.58E-2</v>
      </c>
      <c r="J129" s="123">
        <v>9.3773024025459364E-3</v>
      </c>
      <c r="K129" s="123">
        <v>0.49561553642346406</v>
      </c>
      <c r="L129" s="123">
        <v>3.4992398986662443</v>
      </c>
      <c r="M129" s="123">
        <v>4.7437044933612382</v>
      </c>
      <c r="N129" s="123">
        <v>0</v>
      </c>
      <c r="O129" s="123">
        <v>0</v>
      </c>
      <c r="P129" s="123">
        <v>1.3691913302429573E-2</v>
      </c>
      <c r="Q129" s="123">
        <v>0.11434785659777488</v>
      </c>
      <c r="R129" s="123">
        <v>-2.5768531064287298E-2</v>
      </c>
      <c r="S129" s="123">
        <v>97.462828622477403</v>
      </c>
      <c r="T129" s="115">
        <v>77.378014684531479</v>
      </c>
      <c r="U129" s="115">
        <v>5.9973463859620081E-2</v>
      </c>
      <c r="V129" s="115">
        <v>12.572429775333335</v>
      </c>
      <c r="W129" s="115">
        <v>0.88251162168138886</v>
      </c>
      <c r="X129" s="115">
        <v>2.6471630635651246E-2</v>
      </c>
      <c r="Y129" s="115">
        <v>9.6214141689535283E-3</v>
      </c>
      <c r="Z129" s="115">
        <v>0.5085174968020193</v>
      </c>
      <c r="AA129" s="115">
        <v>3.59033279469095</v>
      </c>
      <c r="AB129" s="115">
        <v>4.8671935346099939</v>
      </c>
      <c r="AC129" s="115">
        <v>0</v>
      </c>
      <c r="AD129" s="115">
        <v>0</v>
      </c>
      <c r="AE129" s="115">
        <v>1.4048343861909902E-2</v>
      </c>
      <c r="AF129" s="115">
        <v>0.11732458231917492</v>
      </c>
      <c r="AG129" s="115">
        <v>-2.6439342494461955E-2</v>
      </c>
      <c r="AH129" s="115">
        <v>100.00000000000001</v>
      </c>
    </row>
    <row r="130" spans="1:34" x14ac:dyDescent="0.3">
      <c r="A130" s="116" t="s">
        <v>97</v>
      </c>
      <c r="B130" s="111" t="s">
        <v>291</v>
      </c>
      <c r="C130" s="121" t="s">
        <v>258</v>
      </c>
      <c r="D130" s="122">
        <v>44541</v>
      </c>
      <c r="E130" s="123">
        <v>74.807464206589813</v>
      </c>
      <c r="F130" s="123">
        <v>4.5229837828825038E-2</v>
      </c>
      <c r="G130" s="123">
        <v>12.216531005601635</v>
      </c>
      <c r="H130" s="123">
        <v>1.0088252843389438</v>
      </c>
      <c r="I130" s="123">
        <v>1.6400000000000001E-2</v>
      </c>
      <c r="J130" s="123">
        <v>8.7796868780422276E-3</v>
      </c>
      <c r="K130" s="123">
        <v>0.53964673277330488</v>
      </c>
      <c r="L130" s="123">
        <v>3.7668715635077143</v>
      </c>
      <c r="M130" s="123">
        <v>4.7845524431500879</v>
      </c>
      <c r="N130" s="123">
        <v>0</v>
      </c>
      <c r="O130" s="123">
        <v>0</v>
      </c>
      <c r="P130" s="123">
        <v>8.2998553439023875E-3</v>
      </c>
      <c r="Q130" s="123">
        <v>0.11068289260789635</v>
      </c>
      <c r="R130" s="123">
        <v>-2.49426236862865E-2</v>
      </c>
      <c r="S130" s="123">
        <v>97.288340884933902</v>
      </c>
      <c r="T130" s="115">
        <v>76.89252743560202</v>
      </c>
      <c r="U130" s="115">
        <v>4.6490501757368692E-2</v>
      </c>
      <c r="V130" s="115">
        <v>12.557034989475794</v>
      </c>
      <c r="W130" s="115">
        <v>1.036943661658404</v>
      </c>
      <c r="X130" s="115">
        <v>1.6857107286264463E-2</v>
      </c>
      <c r="Y130" s="115">
        <v>9.0243977831076898E-3</v>
      </c>
      <c r="Z130" s="115">
        <v>0.55468797994156638</v>
      </c>
      <c r="AA130" s="115">
        <v>3.8718632975383107</v>
      </c>
      <c r="AB130" s="115">
        <v>4.917909381154864</v>
      </c>
      <c r="AC130" s="115">
        <v>0</v>
      </c>
      <c r="AD130" s="115">
        <v>0</v>
      </c>
      <c r="AE130" s="115">
        <v>8.5311921946730467E-3</v>
      </c>
      <c r="AF130" s="115">
        <v>0.11376788996618271</v>
      </c>
      <c r="AG130" s="115">
        <v>-2.5637834358576386E-2</v>
      </c>
      <c r="AH130" s="115">
        <v>99.999999999999972</v>
      </c>
    </row>
    <row r="131" spans="1:34" x14ac:dyDescent="0.3">
      <c r="A131" s="116" t="s">
        <v>97</v>
      </c>
      <c r="B131" s="111" t="s">
        <v>291</v>
      </c>
      <c r="C131" s="121" t="s">
        <v>258</v>
      </c>
      <c r="D131" s="122">
        <v>44541</v>
      </c>
      <c r="E131" s="123">
        <v>75.251800977412429</v>
      </c>
      <c r="F131" s="123">
        <v>6.6028557162117946E-2</v>
      </c>
      <c r="G131" s="123">
        <v>12.288965676253936</v>
      </c>
      <c r="H131" s="123">
        <v>0.78358451998186929</v>
      </c>
      <c r="I131" s="123">
        <v>9.4999999999999998E-3</v>
      </c>
      <c r="J131" s="123">
        <v>0</v>
      </c>
      <c r="K131" s="123">
        <v>0.55043582551707471</v>
      </c>
      <c r="L131" s="123">
        <v>2.8787411311227133</v>
      </c>
      <c r="M131" s="123">
        <v>5.3208439252808084</v>
      </c>
      <c r="N131" s="123">
        <v>0</v>
      </c>
      <c r="O131" s="123">
        <v>3.4500000000000003E-2</v>
      </c>
      <c r="P131" s="123">
        <v>0</v>
      </c>
      <c r="Q131" s="123">
        <v>0.10267053652863448</v>
      </c>
      <c r="R131" s="123">
        <v>-3.7663338105785676E-2</v>
      </c>
      <c r="S131" s="123">
        <v>97.249407811153787</v>
      </c>
      <c r="T131" s="115">
        <v>77.380215130504482</v>
      </c>
      <c r="U131" s="115">
        <v>6.7896102041399745E-2</v>
      </c>
      <c r="V131" s="115">
        <v>12.636545509991766</v>
      </c>
      <c r="W131" s="115">
        <v>0.80574734347328114</v>
      </c>
      <c r="X131" s="115">
        <v>9.7686970171045294E-3</v>
      </c>
      <c r="Y131" s="115">
        <v>0</v>
      </c>
      <c r="Z131" s="115">
        <v>0.56600429545643338</v>
      </c>
      <c r="AA131" s="115">
        <v>2.9601631474331129</v>
      </c>
      <c r="AB131" s="115">
        <v>5.4713381243546726</v>
      </c>
      <c r="AC131" s="115">
        <v>0</v>
      </c>
      <c r="AD131" s="115">
        <v>3.5475794430537506E-2</v>
      </c>
      <c r="AE131" s="115">
        <v>0</v>
      </c>
      <c r="AF131" s="115">
        <v>0.10557445936124139</v>
      </c>
      <c r="AG131" s="115">
        <v>-3.8728604064019782E-2</v>
      </c>
      <c r="AH131" s="115">
        <v>100.00000000000001</v>
      </c>
    </row>
    <row r="132" spans="1:34" x14ac:dyDescent="0.3">
      <c r="A132" s="116" t="s">
        <v>97</v>
      </c>
      <c r="B132" s="111" t="s">
        <v>291</v>
      </c>
      <c r="C132" s="121" t="s">
        <v>258</v>
      </c>
      <c r="D132" s="122">
        <v>44541</v>
      </c>
      <c r="E132" s="123">
        <v>75.04133617809552</v>
      </c>
      <c r="F132" s="123">
        <v>7.171471567879821E-2</v>
      </c>
      <c r="G132" s="123">
        <v>12.391267175538337</v>
      </c>
      <c r="H132" s="123">
        <v>0.98001617040894484</v>
      </c>
      <c r="I132" s="123">
        <v>0.16700000000000001</v>
      </c>
      <c r="J132" s="123">
        <v>2.225326696294011E-2</v>
      </c>
      <c r="K132" s="123">
        <v>0.60252892475260522</v>
      </c>
      <c r="L132" s="123">
        <v>3.7670829209175292</v>
      </c>
      <c r="M132" s="123">
        <v>4.9753308814961246</v>
      </c>
      <c r="N132" s="123">
        <v>0</v>
      </c>
      <c r="O132" s="123">
        <v>0</v>
      </c>
      <c r="P132" s="123">
        <v>3.9440710545711466E-3</v>
      </c>
      <c r="Q132" s="123">
        <v>0.10384863768490332</v>
      </c>
      <c r="R132" s="123">
        <v>-2.3402509900823282E-2</v>
      </c>
      <c r="S132" s="123">
        <v>98.102920432689444</v>
      </c>
      <c r="T132" s="115">
        <v>76.492458988092011</v>
      </c>
      <c r="U132" s="115">
        <v>7.3101509478510629E-2</v>
      </c>
      <c r="V132" s="115">
        <v>12.63088511624917</v>
      </c>
      <c r="W132" s="115">
        <v>0.99896737639054833</v>
      </c>
      <c r="X132" s="115">
        <v>0.17022938691675579</v>
      </c>
      <c r="Y132" s="115">
        <v>2.2683592766444258E-2</v>
      </c>
      <c r="Z132" s="115">
        <v>0.61418041592962924</v>
      </c>
      <c r="AA132" s="115">
        <v>3.8399294376788782</v>
      </c>
      <c r="AB132" s="115">
        <v>5.0715420698508238</v>
      </c>
      <c r="AC132" s="115">
        <v>0</v>
      </c>
      <c r="AD132" s="115">
        <v>0</v>
      </c>
      <c r="AE132" s="115">
        <v>4.0203401052441249E-3</v>
      </c>
      <c r="AF132" s="115">
        <v>0.10585682589964907</v>
      </c>
      <c r="AG132" s="115">
        <v>-2.3855059357667397E-2</v>
      </c>
      <c r="AH132" s="115">
        <v>99.999999999999986</v>
      </c>
    </row>
    <row r="133" spans="1:34" x14ac:dyDescent="0.3">
      <c r="A133" s="116" t="s">
        <v>97</v>
      </c>
      <c r="B133" s="111" t="s">
        <v>291</v>
      </c>
      <c r="C133" s="121" t="s">
        <v>258</v>
      </c>
      <c r="D133" s="122">
        <v>44541</v>
      </c>
      <c r="E133" s="123">
        <v>75.277308946871514</v>
      </c>
      <c r="F133" s="123">
        <v>9.3597921603663106E-2</v>
      </c>
      <c r="G133" s="123">
        <v>12.334460512731207</v>
      </c>
      <c r="H133" s="123">
        <v>0.97271200317877327</v>
      </c>
      <c r="I133" s="123">
        <v>8.1600000000000006E-2</v>
      </c>
      <c r="J133" s="123">
        <v>0</v>
      </c>
      <c r="K133" s="123">
        <v>0.56919443010557935</v>
      </c>
      <c r="L133" s="123">
        <v>3.7029751575834173</v>
      </c>
      <c r="M133" s="123">
        <v>4.8179968175366845</v>
      </c>
      <c r="N133" s="123">
        <v>0</v>
      </c>
      <c r="O133" s="123">
        <v>8.48E-2</v>
      </c>
      <c r="P133" s="123">
        <v>0</v>
      </c>
      <c r="Q133" s="123">
        <v>9.3861933093421779E-2</v>
      </c>
      <c r="R133" s="123">
        <v>-5.6857248080355985E-2</v>
      </c>
      <c r="S133" s="123">
        <v>97.9716504746239</v>
      </c>
      <c r="T133" s="115">
        <v>76.835807687418153</v>
      </c>
      <c r="U133" s="115">
        <v>9.5535719925333246E-2</v>
      </c>
      <c r="V133" s="115">
        <v>12.589826192553543</v>
      </c>
      <c r="W133" s="115">
        <v>0.99285048120192687</v>
      </c>
      <c r="X133" s="115">
        <v>8.32894001526856E-2</v>
      </c>
      <c r="Y133" s="115">
        <v>0</v>
      </c>
      <c r="Z133" s="115">
        <v>0.58097870899195381</v>
      </c>
      <c r="AA133" s="115">
        <v>3.7796394565615103</v>
      </c>
      <c r="AB133" s="115">
        <v>4.9177458930168951</v>
      </c>
      <c r="AC133" s="115">
        <v>0</v>
      </c>
      <c r="AD133" s="115">
        <v>8.6555651139065437E-2</v>
      </c>
      <c r="AE133" s="115">
        <v>0</v>
      </c>
      <c r="AF133" s="115">
        <v>9.5805197359345701E-2</v>
      </c>
      <c r="AG133" s="115">
        <v>-5.8034388320407908E-2</v>
      </c>
      <c r="AH133" s="115">
        <v>100</v>
      </c>
    </row>
    <row r="134" spans="1:34" x14ac:dyDescent="0.3">
      <c r="A134" s="116" t="s">
        <v>97</v>
      </c>
      <c r="B134" s="111" t="s">
        <v>291</v>
      </c>
      <c r="C134" s="121" t="s">
        <v>258</v>
      </c>
      <c r="D134" s="122">
        <v>44541</v>
      </c>
      <c r="E134" s="123">
        <v>75.126376839741667</v>
      </c>
      <c r="F134" s="123">
        <v>7.8480402492987392E-2</v>
      </c>
      <c r="G134" s="123">
        <v>12.327373419311241</v>
      </c>
      <c r="H134" s="123">
        <v>0.79411952247143869</v>
      </c>
      <c r="I134" s="123">
        <v>7.3099999999999998E-2</v>
      </c>
      <c r="J134" s="123">
        <v>3.4934095193941854E-2</v>
      </c>
      <c r="K134" s="123">
        <v>0.53485124969209163</v>
      </c>
      <c r="L134" s="123">
        <v>3.9385349273422223</v>
      </c>
      <c r="M134" s="123">
        <v>4.6605809613720659</v>
      </c>
      <c r="N134" s="123">
        <v>0</v>
      </c>
      <c r="O134" s="123">
        <v>9.7999999999999997E-3</v>
      </c>
      <c r="P134" s="123">
        <v>0</v>
      </c>
      <c r="Q134" s="123">
        <v>0.10650069669139982</v>
      </c>
      <c r="R134" s="123">
        <v>-2.8126472790352516E-2</v>
      </c>
      <c r="S134" s="123">
        <v>97.656525641518698</v>
      </c>
      <c r="T134" s="115">
        <v>76.929192745929171</v>
      </c>
      <c r="U134" s="115">
        <v>8.0363705320703555E-2</v>
      </c>
      <c r="V134" s="115">
        <v>12.623194751534612</v>
      </c>
      <c r="W134" s="115">
        <v>0.81317609576499061</v>
      </c>
      <c r="X134" s="115">
        <v>7.4854188718876058E-2</v>
      </c>
      <c r="Y134" s="115">
        <v>3.5772412508488435E-2</v>
      </c>
      <c r="Z134" s="115">
        <v>0.54768613380271591</v>
      </c>
      <c r="AA134" s="115">
        <v>4.0330483820404863</v>
      </c>
      <c r="AB134" s="115">
        <v>4.7724214339554782</v>
      </c>
      <c r="AC134" s="115">
        <v>0</v>
      </c>
      <c r="AD134" s="115">
        <v>1.0035171675034E-2</v>
      </c>
      <c r="AE134" s="115">
        <v>0</v>
      </c>
      <c r="AF134" s="115">
        <v>0.10905640559274721</v>
      </c>
      <c r="AG134" s="115">
        <v>-2.8801426843302048E-2</v>
      </c>
      <c r="AH134" s="115">
        <v>100</v>
      </c>
    </row>
    <row r="135" spans="1:34" x14ac:dyDescent="0.3">
      <c r="A135" s="117" t="s">
        <v>97</v>
      </c>
      <c r="B135" s="134" t="s">
        <v>291</v>
      </c>
      <c r="C135" s="124" t="s">
        <v>258</v>
      </c>
      <c r="D135" s="125">
        <v>44541</v>
      </c>
      <c r="E135" s="118">
        <v>74.816732947589898</v>
      </c>
      <c r="F135" s="118">
        <v>7.7263120598809895E-2</v>
      </c>
      <c r="G135" s="118">
        <v>12.310329946895491</v>
      </c>
      <c r="H135" s="118">
        <v>0.88069438045734916</v>
      </c>
      <c r="I135" s="118">
        <v>2.5100000000000001E-2</v>
      </c>
      <c r="J135" s="118">
        <v>1.6171218014928414E-2</v>
      </c>
      <c r="K135" s="118">
        <v>0.61505514166826902</v>
      </c>
      <c r="L135" s="118">
        <v>3.5426403005047589</v>
      </c>
      <c r="M135" s="118">
        <v>4.8105625700574901</v>
      </c>
      <c r="N135" s="118">
        <v>0</v>
      </c>
      <c r="O135" s="118">
        <v>5.3E-3</v>
      </c>
      <c r="P135" s="118">
        <v>2.4717744934936444E-2</v>
      </c>
      <c r="Q135" s="118">
        <v>9.2267416550708137E-2</v>
      </c>
      <c r="R135" s="118">
        <v>-2.3024236198232226E-2</v>
      </c>
      <c r="S135" s="118">
        <v>97.193810551074392</v>
      </c>
      <c r="T135" s="118">
        <v>76.976849167030494</v>
      </c>
      <c r="U135" s="118">
        <v>7.9493869167943446E-2</v>
      </c>
      <c r="V135" s="118">
        <v>12.665755028121398</v>
      </c>
      <c r="W135" s="118">
        <v>0.9061218769630941</v>
      </c>
      <c r="X135" s="118">
        <v>2.5824689718086727E-2</v>
      </c>
      <c r="Y135" s="118">
        <v>1.6638115043787278E-2</v>
      </c>
      <c r="Z135" s="118">
        <v>0.63281307542218812</v>
      </c>
      <c r="AA135" s="118">
        <v>3.6449237666663312</v>
      </c>
      <c r="AB135" s="118">
        <v>4.9494536151863153</v>
      </c>
      <c r="AC135" s="118">
        <v>0</v>
      </c>
      <c r="AD135" s="118">
        <v>5.4530221317075555E-3</v>
      </c>
      <c r="AE135" s="118">
        <v>2.5431398146435996E-2</v>
      </c>
      <c r="AF135" s="118">
        <v>9.4931370657828584E-2</v>
      </c>
      <c r="AG135" s="118">
        <v>-2.3688994255589162E-2</v>
      </c>
      <c r="AH135" s="118">
        <v>100.00000000000004</v>
      </c>
    </row>
    <row r="136" spans="1:34" x14ac:dyDescent="0.3">
      <c r="A136" s="114" t="s">
        <v>98</v>
      </c>
      <c r="B136" s="111" t="s">
        <v>290</v>
      </c>
      <c r="C136" s="121" t="s">
        <v>258</v>
      </c>
      <c r="D136" s="122">
        <v>44541</v>
      </c>
      <c r="E136" s="123">
        <v>72.295006222726172</v>
      </c>
      <c r="F136" s="123">
        <v>2.6581259259023757E-2</v>
      </c>
      <c r="G136" s="123">
        <v>12.432634230026213</v>
      </c>
      <c r="H136" s="123">
        <v>0.86422030690221885</v>
      </c>
      <c r="I136" s="123">
        <v>2.7799999999999998E-2</v>
      </c>
      <c r="J136" s="123">
        <v>4.7919823822487294E-2</v>
      </c>
      <c r="K136" s="123">
        <v>0.75147941346850022</v>
      </c>
      <c r="L136" s="123">
        <v>2.0764093560596835</v>
      </c>
      <c r="M136" s="123">
        <v>4.7324322994242465</v>
      </c>
      <c r="N136" s="123">
        <v>0</v>
      </c>
      <c r="O136" s="123">
        <v>0.1469</v>
      </c>
      <c r="P136" s="123">
        <v>1.2569195290203861E-2</v>
      </c>
      <c r="Q136" s="123">
        <v>7.3294803342677003E-2</v>
      </c>
      <c r="R136" s="123">
        <v>-7.8369770360395705E-2</v>
      </c>
      <c r="S136" s="123">
        <v>93.408877139961021</v>
      </c>
      <c r="T136" s="115">
        <v>77.396290841181539</v>
      </c>
      <c r="U136" s="115">
        <v>2.8456887688731346E-2</v>
      </c>
      <c r="V136" s="115">
        <v>13.309906521408593</v>
      </c>
      <c r="W136" s="115">
        <v>0.92520147266870301</v>
      </c>
      <c r="X136" s="115">
        <v>2.9761625287867795E-2</v>
      </c>
      <c r="Y136" s="115">
        <v>5.1301145340485882E-2</v>
      </c>
      <c r="Z136" s="115">
        <v>0.80450534946748831</v>
      </c>
      <c r="AA136" s="115">
        <v>2.2229250791104733</v>
      </c>
      <c r="AB136" s="115">
        <v>5.0663624746642801</v>
      </c>
      <c r="AC136" s="115">
        <v>0</v>
      </c>
      <c r="AD136" s="115">
        <v>0.15726556671898487</v>
      </c>
      <c r="AE136" s="115">
        <v>1.3456103611405756E-2</v>
      </c>
      <c r="AF136" s="115">
        <v>7.8466635706212692E-2</v>
      </c>
      <c r="AG136" s="115">
        <v>-8.3899702854760602E-2</v>
      </c>
      <c r="AH136" s="115">
        <v>99.999999999999986</v>
      </c>
    </row>
    <row r="137" spans="1:34" x14ac:dyDescent="0.3">
      <c r="A137" s="116" t="s">
        <v>98</v>
      </c>
      <c r="B137" s="111" t="s">
        <v>290</v>
      </c>
      <c r="C137" s="121" t="s">
        <v>258</v>
      </c>
      <c r="D137" s="122">
        <v>44541</v>
      </c>
      <c r="E137" s="123">
        <v>72.729418494738368</v>
      </c>
      <c r="F137" s="123">
        <v>6.344081902766896E-2</v>
      </c>
      <c r="G137" s="123">
        <v>12.395691849750397</v>
      </c>
      <c r="H137" s="123">
        <v>1.0092689375698589</v>
      </c>
      <c r="I137" s="123">
        <v>0</v>
      </c>
      <c r="J137" s="123">
        <v>3.2648856928005648E-2</v>
      </c>
      <c r="K137" s="123">
        <v>0.80519311203248656</v>
      </c>
      <c r="L137" s="123">
        <v>2.1620951293105031</v>
      </c>
      <c r="M137" s="123">
        <v>4.7832705031040845</v>
      </c>
      <c r="N137" s="123">
        <v>0</v>
      </c>
      <c r="O137" s="123">
        <v>9.7799999999999998E-2</v>
      </c>
      <c r="P137" s="123">
        <v>1.7143371778130606E-2</v>
      </c>
      <c r="Q137" s="123">
        <v>8.5339641259602569E-2</v>
      </c>
      <c r="R137" s="123">
        <v>-6.041041582128924E-2</v>
      </c>
      <c r="S137" s="123">
        <v>94.120900299677828</v>
      </c>
      <c r="T137" s="115">
        <v>77.272336179499248</v>
      </c>
      <c r="U137" s="115">
        <v>6.7403540367416262E-2</v>
      </c>
      <c r="V137" s="115">
        <v>13.169967361428679</v>
      </c>
      <c r="W137" s="115">
        <v>1.0723111809984605</v>
      </c>
      <c r="X137" s="115">
        <v>0</v>
      </c>
      <c r="Y137" s="115">
        <v>3.4688211464247339E-2</v>
      </c>
      <c r="Z137" s="115">
        <v>0.85548811100274058</v>
      </c>
      <c r="AA137" s="115">
        <v>2.2971466724462513</v>
      </c>
      <c r="AB137" s="115">
        <v>5.082049245039423</v>
      </c>
      <c r="AC137" s="115">
        <v>0</v>
      </c>
      <c r="AD137" s="115">
        <v>0.10390890831750231</v>
      </c>
      <c r="AE137" s="115">
        <v>1.821420292787965E-2</v>
      </c>
      <c r="AF137" s="115">
        <v>9.0670234759637841E-2</v>
      </c>
      <c r="AG137" s="115">
        <v>-6.418384825149831E-2</v>
      </c>
      <c r="AH137" s="115">
        <v>99.999999999999986</v>
      </c>
    </row>
    <row r="138" spans="1:34" x14ac:dyDescent="0.3">
      <c r="A138" s="116" t="s">
        <v>98</v>
      </c>
      <c r="B138" s="111" t="s">
        <v>290</v>
      </c>
      <c r="C138" s="121" t="s">
        <v>258</v>
      </c>
      <c r="D138" s="122">
        <v>44541</v>
      </c>
      <c r="E138" s="123">
        <v>72.935665155596013</v>
      </c>
      <c r="F138" s="123">
        <v>7.8109332691454147E-2</v>
      </c>
      <c r="G138" s="123">
        <v>12.438400501440853</v>
      </c>
      <c r="H138" s="123">
        <v>1.0130090151540261</v>
      </c>
      <c r="I138" s="123">
        <v>6.9199999999999998E-2</v>
      </c>
      <c r="J138" s="123">
        <v>1.527769750205535E-2</v>
      </c>
      <c r="K138" s="123">
        <v>0.80480511370749874</v>
      </c>
      <c r="L138" s="123">
        <v>1.9587846867781136</v>
      </c>
      <c r="M138" s="123">
        <v>4.4767855325430519</v>
      </c>
      <c r="N138" s="123">
        <v>0</v>
      </c>
      <c r="O138" s="123">
        <v>8.3500000000000005E-2</v>
      </c>
      <c r="P138" s="123">
        <v>4.3646735482998598E-3</v>
      </c>
      <c r="Q138" s="123">
        <v>6.4790107297301308E-2</v>
      </c>
      <c r="R138" s="123">
        <v>-4.9758482296797336E-2</v>
      </c>
      <c r="S138" s="123">
        <v>93.892933333961864</v>
      </c>
      <c r="T138" s="115">
        <v>77.679610771319432</v>
      </c>
      <c r="U138" s="115">
        <v>8.3189788536728301E-2</v>
      </c>
      <c r="V138" s="115">
        <v>13.247429875472619</v>
      </c>
      <c r="W138" s="115">
        <v>1.0788980375668082</v>
      </c>
      <c r="X138" s="115">
        <v>7.3700967200446152E-2</v>
      </c>
      <c r="Y138" s="115">
        <v>1.6271402926261839E-2</v>
      </c>
      <c r="Z138" s="115">
        <v>0.85715195503045816</v>
      </c>
      <c r="AA138" s="115">
        <v>2.0861896814012995</v>
      </c>
      <c r="AB138" s="115">
        <v>4.7679685505402789</v>
      </c>
      <c r="AC138" s="115">
        <v>0</v>
      </c>
      <c r="AD138" s="115">
        <v>8.8931080364700182E-2</v>
      </c>
      <c r="AE138" s="115">
        <v>4.6485644801142036E-3</v>
      </c>
      <c r="AF138" s="115">
        <v>6.9004242381962289E-2</v>
      </c>
      <c r="AG138" s="115">
        <v>-5.2994917221101751E-2</v>
      </c>
      <c r="AH138" s="115">
        <v>100.00000000000001</v>
      </c>
    </row>
    <row r="139" spans="1:34" x14ac:dyDescent="0.3">
      <c r="A139" s="116" t="s">
        <v>98</v>
      </c>
      <c r="B139" s="111" t="s">
        <v>290</v>
      </c>
      <c r="C139" s="121" t="s">
        <v>258</v>
      </c>
      <c r="D139" s="122">
        <v>44541</v>
      </c>
      <c r="E139" s="123">
        <v>72.536847706580943</v>
      </c>
      <c r="F139" s="123">
        <v>6.0915400736030932E-2</v>
      </c>
      <c r="G139" s="123">
        <v>12.252024718728784</v>
      </c>
      <c r="H139" s="123">
        <v>0.95018851250896585</v>
      </c>
      <c r="I139" s="123">
        <v>0</v>
      </c>
      <c r="J139" s="123">
        <v>3.5851486503028156E-2</v>
      </c>
      <c r="K139" s="123">
        <v>0.7774151235430955</v>
      </c>
      <c r="L139" s="123">
        <v>1.3286926939118575</v>
      </c>
      <c r="M139" s="123">
        <v>4.6070141180171484</v>
      </c>
      <c r="N139" s="123">
        <v>0</v>
      </c>
      <c r="O139" s="123">
        <v>5.8000000000000003E-2</v>
      </c>
      <c r="P139" s="123">
        <v>8.835101844427826E-3</v>
      </c>
      <c r="Q139" s="123">
        <v>7.4858626149512913E-2</v>
      </c>
      <c r="R139" s="123">
        <v>-4.129060218639876E-2</v>
      </c>
      <c r="S139" s="123">
        <v>92.649352886337425</v>
      </c>
      <c r="T139" s="115">
        <v>78.291801773909228</v>
      </c>
      <c r="U139" s="115">
        <v>6.5748328335074477E-2</v>
      </c>
      <c r="V139" s="115">
        <v>13.224080187326956</v>
      </c>
      <c r="W139" s="115">
        <v>1.0255749046349636</v>
      </c>
      <c r="X139" s="115">
        <v>0</v>
      </c>
      <c r="Y139" s="115">
        <v>3.8695884413797142E-2</v>
      </c>
      <c r="Z139" s="115">
        <v>0.83909395945466703</v>
      </c>
      <c r="AA139" s="115">
        <v>1.434108984594747</v>
      </c>
      <c r="AB139" s="115">
        <v>4.9725270328321134</v>
      </c>
      <c r="AC139" s="115">
        <v>0</v>
      </c>
      <c r="AD139" s="115">
        <v>6.2601624504765432E-2</v>
      </c>
      <c r="AE139" s="115">
        <v>9.5360642780384693E-3</v>
      </c>
      <c r="AF139" s="115">
        <v>8.0797786295765894E-2</v>
      </c>
      <c r="AG139" s="115">
        <v>-4.4566530580147951E-2</v>
      </c>
      <c r="AH139" s="115">
        <v>99.999999999999986</v>
      </c>
    </row>
    <row r="140" spans="1:34" x14ac:dyDescent="0.3">
      <c r="A140" s="116" t="s">
        <v>98</v>
      </c>
      <c r="B140" s="111" t="s">
        <v>290</v>
      </c>
      <c r="C140" s="121" t="s">
        <v>258</v>
      </c>
      <c r="D140" s="122">
        <v>44541</v>
      </c>
      <c r="E140" s="123">
        <v>72.197564351779974</v>
      </c>
      <c r="F140" s="123">
        <v>4.4228485718730559E-2</v>
      </c>
      <c r="G140" s="123">
        <v>12.185120867255616</v>
      </c>
      <c r="H140" s="123">
        <v>1.0922752727414764</v>
      </c>
      <c r="I140" s="123">
        <v>2.7099999999999999E-2</v>
      </c>
      <c r="J140" s="123">
        <v>2.1872734014325105E-2</v>
      </c>
      <c r="K140" s="123">
        <v>0.81410462426675378</v>
      </c>
      <c r="L140" s="123">
        <v>1.2945831099895959</v>
      </c>
      <c r="M140" s="123">
        <v>4.5386798447875982</v>
      </c>
      <c r="N140" s="123">
        <v>1.8721667980313373E-2</v>
      </c>
      <c r="O140" s="123">
        <v>7.6300000000000007E-2</v>
      </c>
      <c r="P140" s="123">
        <v>0</v>
      </c>
      <c r="Q140" s="123">
        <v>7.6334334788016156E-2</v>
      </c>
      <c r="R140" s="123">
        <v>-4.9328419403674516E-2</v>
      </c>
      <c r="S140" s="123">
        <v>92.337556873918729</v>
      </c>
      <c r="T140" s="115">
        <v>78.188731428492659</v>
      </c>
      <c r="U140" s="115">
        <v>4.7898696062666939E-2</v>
      </c>
      <c r="V140" s="115">
        <v>13.196278177354911</v>
      </c>
      <c r="W140" s="115">
        <v>1.1829155001717353</v>
      </c>
      <c r="X140" s="115">
        <v>2.9348838021568395E-2</v>
      </c>
      <c r="Y140" s="115">
        <v>2.368779806919841E-2</v>
      </c>
      <c r="Z140" s="115">
        <v>0.8816614298972234</v>
      </c>
      <c r="AA140" s="115">
        <v>1.4020114391344249</v>
      </c>
      <c r="AB140" s="115">
        <v>4.9153129002372102</v>
      </c>
      <c r="AC140" s="115">
        <v>2.0275247271136557E-2</v>
      </c>
      <c r="AD140" s="115">
        <v>8.2631599300578187E-2</v>
      </c>
      <c r="AE140" s="115">
        <v>0</v>
      </c>
      <c r="AF140" s="115">
        <v>8.2668783290688538E-2</v>
      </c>
      <c r="AG140" s="115">
        <v>-5.3421837304001282E-2</v>
      </c>
      <c r="AH140" s="115">
        <v>99.999999999999986</v>
      </c>
    </row>
    <row r="141" spans="1:34" x14ac:dyDescent="0.3">
      <c r="A141" s="116" t="s">
        <v>98</v>
      </c>
      <c r="B141" s="111" t="s">
        <v>290</v>
      </c>
      <c r="C141" s="121" t="s">
        <v>258</v>
      </c>
      <c r="D141" s="122">
        <v>44541</v>
      </c>
      <c r="E141" s="123">
        <v>73.574171135790834</v>
      </c>
      <c r="F141" s="123">
        <v>4.2521540915650968E-2</v>
      </c>
      <c r="G141" s="123">
        <v>12.118184698808948</v>
      </c>
      <c r="H141" s="123">
        <v>1.1410780029806857</v>
      </c>
      <c r="I141" s="123">
        <v>6.7799999999999999E-2</v>
      </c>
      <c r="J141" s="123">
        <v>2.8068002713681522E-2</v>
      </c>
      <c r="K141" s="123">
        <v>0.75154945238870963</v>
      </c>
      <c r="L141" s="123">
        <v>2.1623377099740404</v>
      </c>
      <c r="M141" s="123">
        <v>4.6292541354671544</v>
      </c>
      <c r="N141" s="123">
        <v>2.4161842933629802E-3</v>
      </c>
      <c r="O141" s="123">
        <v>8.4599999999999995E-2</v>
      </c>
      <c r="P141" s="123">
        <v>3.2027542125931195E-2</v>
      </c>
      <c r="Q141" s="123">
        <v>8.1167100317780697E-2</v>
      </c>
      <c r="R141" s="123">
        <v>-5.3912230167980225E-2</v>
      </c>
      <c r="S141" s="123">
        <v>94.661263275608817</v>
      </c>
      <c r="T141" s="115">
        <v>77.723631176965867</v>
      </c>
      <c r="U141" s="115">
        <v>4.4919684614654211E-2</v>
      </c>
      <c r="V141" s="115">
        <v>12.801630022120587</v>
      </c>
      <c r="W141" s="115">
        <v>1.2054328914441024</v>
      </c>
      <c r="X141" s="115">
        <v>7.1623806458824116E-2</v>
      </c>
      <c r="Y141" s="115">
        <v>2.9650991062691374E-2</v>
      </c>
      <c r="Z141" s="115">
        <v>0.79393558292218558</v>
      </c>
      <c r="AA141" s="115">
        <v>2.2842899356607314</v>
      </c>
      <c r="AB141" s="115">
        <v>4.8903363163334896</v>
      </c>
      <c r="AC141" s="115">
        <v>2.5524530412489792E-3</v>
      </c>
      <c r="AD141" s="115">
        <v>8.9371298324727413E-2</v>
      </c>
      <c r="AE141" s="115">
        <v>3.3833841866954747E-2</v>
      </c>
      <c r="AF141" s="115">
        <v>8.5744788849331635E-2</v>
      </c>
      <c r="AG141" s="115">
        <v>-5.6952789665412888E-2</v>
      </c>
      <c r="AH141" s="115">
        <v>99.999999999999986</v>
      </c>
    </row>
    <row r="142" spans="1:34" x14ac:dyDescent="0.3">
      <c r="A142" s="116" t="s">
        <v>98</v>
      </c>
      <c r="B142" s="111" t="s">
        <v>290</v>
      </c>
      <c r="C142" s="121" t="s">
        <v>258</v>
      </c>
      <c r="D142" s="122">
        <v>44541</v>
      </c>
      <c r="E142" s="123">
        <v>73.195205208045238</v>
      </c>
      <c r="F142" s="123">
        <v>6.9755362414958777E-2</v>
      </c>
      <c r="G142" s="123">
        <v>12.300414232689622</v>
      </c>
      <c r="H142" s="123">
        <v>1.023432919742381</v>
      </c>
      <c r="I142" s="123">
        <v>0</v>
      </c>
      <c r="J142" s="123">
        <v>2.7971093787009901E-2</v>
      </c>
      <c r="K142" s="123">
        <v>0.8104068789609119</v>
      </c>
      <c r="L142" s="123">
        <v>1.9697093928007234</v>
      </c>
      <c r="M142" s="123">
        <v>5.1570838555411402</v>
      </c>
      <c r="N142" s="123">
        <v>0</v>
      </c>
      <c r="O142" s="123">
        <v>5.16E-2</v>
      </c>
      <c r="P142" s="123">
        <v>0</v>
      </c>
      <c r="Q142" s="123">
        <v>7.405207917717925E-2</v>
      </c>
      <c r="R142" s="123">
        <v>-3.8414108280105629E-2</v>
      </c>
      <c r="S142" s="123">
        <v>94.641216914879053</v>
      </c>
      <c r="T142" s="115">
        <v>77.339670382596097</v>
      </c>
      <c r="U142" s="115">
        <v>7.3705056516440631E-2</v>
      </c>
      <c r="V142" s="115">
        <v>12.996889340246648</v>
      </c>
      <c r="W142" s="115">
        <v>1.0813818261264154</v>
      </c>
      <c r="X142" s="115">
        <v>0</v>
      </c>
      <c r="Y142" s="115">
        <v>2.9554875453648582E-2</v>
      </c>
      <c r="Z142" s="115">
        <v>0.85629380662951249</v>
      </c>
      <c r="AA142" s="115">
        <v>2.0812384466403189</v>
      </c>
      <c r="AB142" s="115">
        <v>5.4490886990384491</v>
      </c>
      <c r="AC142" s="115">
        <v>0</v>
      </c>
      <c r="AD142" s="115">
        <v>5.4521699616784713E-2</v>
      </c>
      <c r="AE142" s="115">
        <v>0</v>
      </c>
      <c r="AF142" s="115">
        <v>7.8245062342955904E-2</v>
      </c>
      <c r="AG142" s="115">
        <v>-4.0589195207258948E-2</v>
      </c>
      <c r="AH142" s="115">
        <v>100.00000000000003</v>
      </c>
    </row>
    <row r="143" spans="1:34" x14ac:dyDescent="0.3">
      <c r="A143" s="116" t="s">
        <v>98</v>
      </c>
      <c r="B143" s="111" t="s">
        <v>290</v>
      </c>
      <c r="C143" s="121" t="s">
        <v>258</v>
      </c>
      <c r="D143" s="122">
        <v>44541</v>
      </c>
      <c r="E143" s="123">
        <v>73.064204818129767</v>
      </c>
      <c r="F143" s="123">
        <v>6.3952784612762048E-2</v>
      </c>
      <c r="G143" s="123">
        <v>12.253411597431771</v>
      </c>
      <c r="H143" s="123">
        <v>1.1661078181685833</v>
      </c>
      <c r="I143" s="123">
        <v>3.6400000000000002E-2</v>
      </c>
      <c r="J143" s="123">
        <v>6.3341289315317489E-2</v>
      </c>
      <c r="K143" s="123">
        <v>0.82755138012188567</v>
      </c>
      <c r="L143" s="123">
        <v>1.8627122081842113</v>
      </c>
      <c r="M143" s="123">
        <v>4.9099320788000345</v>
      </c>
      <c r="N143" s="123">
        <v>2.1917857735925812E-2</v>
      </c>
      <c r="O143" s="123">
        <v>0.109</v>
      </c>
      <c r="P143" s="123">
        <v>9.6746670656677417E-3</v>
      </c>
      <c r="Q143" s="123">
        <v>7.9575396757066361E-2</v>
      </c>
      <c r="R143" s="123">
        <v>-6.3827220618345573E-2</v>
      </c>
      <c r="S143" s="123">
        <v>94.403954675704654</v>
      </c>
      <c r="T143" s="115">
        <v>77.395279751911943</v>
      </c>
      <c r="U143" s="115">
        <v>6.774375589714636E-2</v>
      </c>
      <c r="V143" s="115">
        <v>12.979765137514148</v>
      </c>
      <c r="W143" s="115">
        <v>1.235231958422063</v>
      </c>
      <c r="X143" s="115">
        <v>3.8557706745486302E-2</v>
      </c>
      <c r="Y143" s="115">
        <v>6.709601259068726E-2</v>
      </c>
      <c r="Z143" s="115">
        <v>0.87660668768027816</v>
      </c>
      <c r="AA143" s="115">
        <v>1.9731294251209903</v>
      </c>
      <c r="AB143" s="115">
        <v>5.2009813525996611</v>
      </c>
      <c r="AC143" s="115">
        <v>2.3217097007448236E-2</v>
      </c>
      <c r="AD143" s="115">
        <v>0.11546126470489029</v>
      </c>
      <c r="AE143" s="115">
        <v>1.0248158669731626E-2</v>
      </c>
      <c r="AF143" s="115">
        <v>8.4292439898755109E-2</v>
      </c>
      <c r="AG143" s="115">
        <v>-6.7610748763231462E-2</v>
      </c>
      <c r="AH143" s="115">
        <v>99.999999999999986</v>
      </c>
    </row>
    <row r="144" spans="1:34" x14ac:dyDescent="0.3">
      <c r="A144" s="116" t="s">
        <v>98</v>
      </c>
      <c r="B144" s="111" t="s">
        <v>290</v>
      </c>
      <c r="C144" s="121" t="s">
        <v>258</v>
      </c>
      <c r="D144" s="122">
        <v>44541</v>
      </c>
      <c r="E144" s="123">
        <v>72.596017103791766</v>
      </c>
      <c r="F144" s="123">
        <v>3.1619986138135665E-2</v>
      </c>
      <c r="G144" s="123">
        <v>12.146550653726218</v>
      </c>
      <c r="H144" s="123">
        <v>0.95893110116941904</v>
      </c>
      <c r="I144" s="123">
        <v>0</v>
      </c>
      <c r="J144" s="123">
        <v>2.2581474614514731E-2</v>
      </c>
      <c r="K144" s="123">
        <v>0.75673039050994417</v>
      </c>
      <c r="L144" s="123">
        <v>1.4559538207136151</v>
      </c>
      <c r="M144" s="123">
        <v>4.6725941915075033</v>
      </c>
      <c r="N144" s="123">
        <v>0</v>
      </c>
      <c r="O144" s="123">
        <v>0</v>
      </c>
      <c r="P144" s="123">
        <v>0</v>
      </c>
      <c r="Q144" s="123">
        <v>8.0556706971274025E-2</v>
      </c>
      <c r="R144" s="123">
        <v>-1.8153624106202599E-2</v>
      </c>
      <c r="S144" s="123">
        <v>92.703381805036187</v>
      </c>
      <c r="T144" s="115">
        <v>78.309998718782367</v>
      </c>
      <c r="U144" s="115">
        <v>3.4108773080830462E-2</v>
      </c>
      <c r="V144" s="115">
        <v>13.102597140707919</v>
      </c>
      <c r="W144" s="115">
        <v>1.0344078959127296</v>
      </c>
      <c r="X144" s="115">
        <v>0</v>
      </c>
      <c r="Y144" s="115">
        <v>2.4358846651361295E-2</v>
      </c>
      <c r="Z144" s="115">
        <v>0.81629210906395888</v>
      </c>
      <c r="AA144" s="115">
        <v>1.5705509252894583</v>
      </c>
      <c r="AB144" s="115">
        <v>5.0403708047397906</v>
      </c>
      <c r="AC144" s="115">
        <v>0</v>
      </c>
      <c r="AD144" s="115">
        <v>0</v>
      </c>
      <c r="AE144" s="115">
        <v>0</v>
      </c>
      <c r="AF144" s="115">
        <v>8.6897268905132552E-2</v>
      </c>
      <c r="AG144" s="115">
        <v>-1.9582483133551001E-2</v>
      </c>
      <c r="AH144" s="115">
        <v>100.00000000000001</v>
      </c>
    </row>
    <row r="145" spans="1:34" x14ac:dyDescent="0.3">
      <c r="A145" s="116" t="s">
        <v>98</v>
      </c>
      <c r="B145" s="111" t="s">
        <v>290</v>
      </c>
      <c r="C145" s="121" t="s">
        <v>258</v>
      </c>
      <c r="D145" s="122">
        <v>44541</v>
      </c>
      <c r="E145" s="123">
        <v>72.772474285110206</v>
      </c>
      <c r="F145" s="123">
        <v>7.0904365415662321E-2</v>
      </c>
      <c r="G145" s="123">
        <v>12.368808838852031</v>
      </c>
      <c r="H145" s="123">
        <v>1.0086208346878243</v>
      </c>
      <c r="I145" s="123">
        <v>1.17E-2</v>
      </c>
      <c r="J145" s="123">
        <v>5.0563903042399168E-2</v>
      </c>
      <c r="K145" s="123">
        <v>0.76843322393896141</v>
      </c>
      <c r="L145" s="123">
        <v>1.7450524127422034</v>
      </c>
      <c r="M145" s="123">
        <v>4.7533494807256611</v>
      </c>
      <c r="N145" s="123">
        <v>0</v>
      </c>
      <c r="O145" s="123">
        <v>4.07E-2</v>
      </c>
      <c r="P145" s="123">
        <v>3.954729534984977E-3</v>
      </c>
      <c r="Q145" s="123">
        <v>7.0876744728050639E-2</v>
      </c>
      <c r="R145" s="123">
        <v>-3.3109066269330911E-2</v>
      </c>
      <c r="S145" s="123">
        <v>93.632329752508639</v>
      </c>
      <c r="T145" s="115">
        <v>77.721524688603026</v>
      </c>
      <c r="U145" s="115">
        <v>7.5726371012105054E-2</v>
      </c>
      <c r="V145" s="115">
        <v>13.209976587729454</v>
      </c>
      <c r="W145" s="115">
        <v>1.0772142884341729</v>
      </c>
      <c r="X145" s="115">
        <v>1.2495683949043816E-2</v>
      </c>
      <c r="Y145" s="115">
        <v>5.4002611251958557E-2</v>
      </c>
      <c r="Z145" s="115">
        <v>0.82069219677658745</v>
      </c>
      <c r="AA145" s="115">
        <v>1.8637284977899946</v>
      </c>
      <c r="AB145" s="115">
        <v>5.0766113513247353</v>
      </c>
      <c r="AC145" s="115">
        <v>0</v>
      </c>
      <c r="AD145" s="115">
        <v>4.3467892027870374E-2</v>
      </c>
      <c r="AE145" s="115">
        <v>4.2236795190701958E-3</v>
      </c>
      <c r="AF145" s="115">
        <v>7.569687191955371E-2</v>
      </c>
      <c r="AG145" s="115">
        <v>-3.5360720337564641E-2</v>
      </c>
      <c r="AH145" s="115">
        <v>100.00000000000001</v>
      </c>
    </row>
    <row r="146" spans="1:34" x14ac:dyDescent="0.3">
      <c r="A146" s="116" t="s">
        <v>98</v>
      </c>
      <c r="B146" s="111" t="s">
        <v>290</v>
      </c>
      <c r="C146" s="121" t="s">
        <v>258</v>
      </c>
      <c r="D146" s="122">
        <v>44541</v>
      </c>
      <c r="E146" s="123">
        <v>72.939004443969608</v>
      </c>
      <c r="F146" s="123">
        <v>6.7996833158048775E-2</v>
      </c>
      <c r="G146" s="123">
        <v>12.441511278713339</v>
      </c>
      <c r="H146" s="123">
        <v>1.1227964709669798</v>
      </c>
      <c r="I146" s="123">
        <v>4.6800000000000001E-2</v>
      </c>
      <c r="J146" s="123">
        <v>2.3485734327465917E-2</v>
      </c>
      <c r="K146" s="123">
        <v>0.81500180261516786</v>
      </c>
      <c r="L146" s="123">
        <v>2.537355949432774</v>
      </c>
      <c r="M146" s="123">
        <v>4.4362735947668668</v>
      </c>
      <c r="N146" s="123">
        <v>0</v>
      </c>
      <c r="O146" s="123">
        <v>0.1069</v>
      </c>
      <c r="P146" s="123">
        <v>0</v>
      </c>
      <c r="Q146" s="123">
        <v>7.5806825221437182E-2</v>
      </c>
      <c r="R146" s="123">
        <v>-6.2093754534704892E-2</v>
      </c>
      <c r="S146" s="123">
        <v>94.550839178636991</v>
      </c>
      <c r="T146" s="115">
        <v>77.142630438387044</v>
      </c>
      <c r="U146" s="115">
        <v>7.1915631578457859E-2</v>
      </c>
      <c r="V146" s="115">
        <v>13.158541359117201</v>
      </c>
      <c r="W146" s="115">
        <v>1.18750555861874</v>
      </c>
      <c r="X146" s="115">
        <v>4.949718099442748E-2</v>
      </c>
      <c r="Y146" s="115">
        <v>2.4839265871658522E-2</v>
      </c>
      <c r="Z146" s="115">
        <v>0.86197204561597485</v>
      </c>
      <c r="AA146" s="115">
        <v>2.6835890315461834</v>
      </c>
      <c r="AB146" s="115">
        <v>4.6919452363456209</v>
      </c>
      <c r="AC146" s="115">
        <v>0</v>
      </c>
      <c r="AD146" s="115">
        <v>0.11306086855351062</v>
      </c>
      <c r="AE146" s="115">
        <v>0</v>
      </c>
      <c r="AF146" s="115">
        <v>8.017572967090611E-2</v>
      </c>
      <c r="AG146" s="115">
        <v>-6.567234629974017E-2</v>
      </c>
      <c r="AH146" s="115">
        <v>99.999999999999986</v>
      </c>
    </row>
    <row r="147" spans="1:34" x14ac:dyDescent="0.3">
      <c r="A147" s="116" t="s">
        <v>98</v>
      </c>
      <c r="B147" s="111" t="s">
        <v>290</v>
      </c>
      <c r="C147" s="121" t="s">
        <v>258</v>
      </c>
      <c r="D147" s="122">
        <v>44541</v>
      </c>
      <c r="E147" s="123">
        <v>72.272526682474577</v>
      </c>
      <c r="F147" s="123">
        <v>3.0003486437911904E-2</v>
      </c>
      <c r="G147" s="123">
        <v>12.444389797710157</v>
      </c>
      <c r="H147" s="123">
        <v>0.8213602507831651</v>
      </c>
      <c r="I147" s="123">
        <v>0</v>
      </c>
      <c r="J147" s="123">
        <v>4.2178869566143966E-2</v>
      </c>
      <c r="K147" s="123">
        <v>0.78841406313223328</v>
      </c>
      <c r="L147" s="123">
        <v>2.8479139630586432</v>
      </c>
      <c r="M147" s="123">
        <v>4.6960968761249351</v>
      </c>
      <c r="N147" s="123">
        <v>0</v>
      </c>
      <c r="O147" s="123">
        <v>7.2400000000000006E-2</v>
      </c>
      <c r="P147" s="123">
        <v>0</v>
      </c>
      <c r="Q147" s="123">
        <v>7.1359722738448053E-2</v>
      </c>
      <c r="R147" s="123">
        <v>-4.6565274805402679E-2</v>
      </c>
      <c r="S147" s="123">
        <v>94.040078437220814</v>
      </c>
      <c r="T147" s="115">
        <v>76.852899193105429</v>
      </c>
      <c r="U147" s="115">
        <v>3.1904999375284022E-2</v>
      </c>
      <c r="V147" s="115">
        <v>13.233070414778281</v>
      </c>
      <c r="W147" s="115">
        <v>0.8734151060193851</v>
      </c>
      <c r="X147" s="115">
        <v>0</v>
      </c>
      <c r="Y147" s="115">
        <v>4.4852014446480598E-2</v>
      </c>
      <c r="Z147" s="115">
        <v>0.83838090762393613</v>
      </c>
      <c r="AA147" s="115">
        <v>3.0284044956000873</v>
      </c>
      <c r="AB147" s="115">
        <v>4.9937185869745431</v>
      </c>
      <c r="AC147" s="115">
        <v>0</v>
      </c>
      <c r="AD147" s="115">
        <v>7.698845131050451E-2</v>
      </c>
      <c r="AE147" s="115">
        <v>0</v>
      </c>
      <c r="AF147" s="115">
        <v>7.5882245021824724E-2</v>
      </c>
      <c r="AG147" s="115">
        <v>-4.9516414255745947E-2</v>
      </c>
      <c r="AH147" s="115">
        <v>100</v>
      </c>
    </row>
    <row r="148" spans="1:34" x14ac:dyDescent="0.3">
      <c r="A148" s="116" t="s">
        <v>98</v>
      </c>
      <c r="B148" s="111" t="s">
        <v>290</v>
      </c>
      <c r="C148" s="121" t="s">
        <v>258</v>
      </c>
      <c r="D148" s="122">
        <v>44541</v>
      </c>
      <c r="E148" s="123">
        <v>72.637388668895895</v>
      </c>
      <c r="F148" s="123">
        <v>6.138847328053762E-2</v>
      </c>
      <c r="G148" s="123">
        <v>12.347450607671634</v>
      </c>
      <c r="H148" s="123">
        <v>0.94569160351031756</v>
      </c>
      <c r="I148" s="123">
        <v>3.1199999999999999E-2</v>
      </c>
      <c r="J148" s="123">
        <v>2.0691836075916997E-2</v>
      </c>
      <c r="K148" s="123">
        <v>0.83458166670536793</v>
      </c>
      <c r="L148" s="123">
        <v>2.1841757135227078</v>
      </c>
      <c r="M148" s="123">
        <v>4.7968224490994231</v>
      </c>
      <c r="N148" s="123">
        <v>2.1341612019505386E-2</v>
      </c>
      <c r="O148" s="123">
        <v>0.12139999999999999</v>
      </c>
      <c r="P148" s="123">
        <v>0</v>
      </c>
      <c r="Q148" s="123">
        <v>7.8361569264311662E-2</v>
      </c>
      <c r="R148" s="123">
        <v>-6.8774734660007955E-2</v>
      </c>
      <c r="S148" s="123">
        <v>94.011719465385596</v>
      </c>
      <c r="T148" s="115">
        <v>77.264184807980698</v>
      </c>
      <c r="U148" s="115">
        <v>6.5298745336894295E-2</v>
      </c>
      <c r="V148" s="115">
        <v>13.133948275691173</v>
      </c>
      <c r="W148" s="115">
        <v>1.0059294829284704</v>
      </c>
      <c r="X148" s="115">
        <v>3.3187351723194043E-2</v>
      </c>
      <c r="Y148" s="115">
        <v>2.2009847488786306E-2</v>
      </c>
      <c r="Z148" s="115">
        <v>0.88774215752181262</v>
      </c>
      <c r="AA148" s="115">
        <v>2.3233015266005266</v>
      </c>
      <c r="AB148" s="115">
        <v>5.1023664670505013</v>
      </c>
      <c r="AC148" s="115">
        <v>2.2701012321515092E-2</v>
      </c>
      <c r="AD148" s="115">
        <v>0.12913283651268451</v>
      </c>
      <c r="AE148" s="115">
        <v>0</v>
      </c>
      <c r="AF148" s="115">
        <v>8.3352979511414849E-2</v>
      </c>
      <c r="AG148" s="115">
        <v>-7.3155490667661166E-2</v>
      </c>
      <c r="AH148" s="115">
        <v>100.00000000000001</v>
      </c>
    </row>
    <row r="149" spans="1:34" x14ac:dyDescent="0.3">
      <c r="A149" s="116" t="s">
        <v>98</v>
      </c>
      <c r="B149" s="111" t="s">
        <v>290</v>
      </c>
      <c r="C149" s="121" t="s">
        <v>258</v>
      </c>
      <c r="D149" s="122">
        <v>44541</v>
      </c>
      <c r="E149" s="123">
        <v>72.565922092789094</v>
      </c>
      <c r="F149" s="123">
        <v>5.2706316172119572E-2</v>
      </c>
      <c r="G149" s="123">
        <v>12.100704061646351</v>
      </c>
      <c r="H149" s="123">
        <v>1.1162652223995748</v>
      </c>
      <c r="I149" s="123">
        <v>2.1000000000000001E-2</v>
      </c>
      <c r="J149" s="123">
        <v>1.1996543234950401E-2</v>
      </c>
      <c r="K149" s="123">
        <v>0.81121801756554646</v>
      </c>
      <c r="L149" s="123">
        <v>2.3341355739784304</v>
      </c>
      <c r="M149" s="123">
        <v>4.4894658803519683</v>
      </c>
      <c r="N149" s="123">
        <v>3.3865697134334898E-2</v>
      </c>
      <c r="O149" s="123">
        <v>0.10050000000000001</v>
      </c>
      <c r="P149" s="123">
        <v>2.8747644805471595E-2</v>
      </c>
      <c r="Q149" s="123">
        <v>7.6776795601960171E-2</v>
      </c>
      <c r="R149" s="123">
        <v>-5.9617602567083691E-2</v>
      </c>
      <c r="S149" s="123">
        <v>93.683686243112732</v>
      </c>
      <c r="T149" s="115">
        <v>77.458440207484756</v>
      </c>
      <c r="U149" s="115">
        <v>5.625986581627955E-2</v>
      </c>
      <c r="V149" s="115">
        <v>12.916554148226577</v>
      </c>
      <c r="W149" s="115">
        <v>1.1915257257307574</v>
      </c>
      <c r="X149" s="115">
        <v>2.2415855782515006E-2</v>
      </c>
      <c r="Y149" s="115">
        <v>1.2805370621112106E-2</v>
      </c>
      <c r="Z149" s="115">
        <v>0.86591171856795301</v>
      </c>
      <c r="AA149" s="115">
        <v>2.4915069715780183</v>
      </c>
      <c r="AB149" s="115">
        <v>4.7921533197376904</v>
      </c>
      <c r="AC149" s="115">
        <v>3.6148980139884893E-2</v>
      </c>
      <c r="AD149" s="115">
        <v>0.10727588124489325</v>
      </c>
      <c r="AE149" s="115">
        <v>3.0685860002210373E-2</v>
      </c>
      <c r="AF149" s="115">
        <v>8.1953217983674831E-2</v>
      </c>
      <c r="AG149" s="115">
        <v>-6.3637122916335442E-2</v>
      </c>
      <c r="AH149" s="115">
        <v>99.999999999999986</v>
      </c>
    </row>
    <row r="150" spans="1:34" x14ac:dyDescent="0.3">
      <c r="A150" s="116" t="s">
        <v>98</v>
      </c>
      <c r="B150" s="111" t="s">
        <v>290</v>
      </c>
      <c r="C150" s="121" t="s">
        <v>258</v>
      </c>
      <c r="D150" s="122">
        <v>44541</v>
      </c>
      <c r="E150" s="123">
        <v>71.877817949673457</v>
      </c>
      <c r="F150" s="123">
        <v>6.0403340217376096E-2</v>
      </c>
      <c r="G150" s="123">
        <v>12.263258017810042</v>
      </c>
      <c r="H150" s="123">
        <v>1.0307326624999207</v>
      </c>
      <c r="I150" s="123">
        <v>8.2699999999999996E-2</v>
      </c>
      <c r="J150" s="123">
        <v>0</v>
      </c>
      <c r="K150" s="123">
        <v>0.7589424521629442</v>
      </c>
      <c r="L150" s="123">
        <v>1.3929487322511596</v>
      </c>
      <c r="M150" s="123">
        <v>4.8341229475006822</v>
      </c>
      <c r="N150" s="123">
        <v>1.2619622333769266E-2</v>
      </c>
      <c r="O150" s="123">
        <v>0</v>
      </c>
      <c r="P150" s="123">
        <v>1.292453366841375E-2</v>
      </c>
      <c r="Q150" s="123">
        <v>7.5092066468217755E-2</v>
      </c>
      <c r="R150" s="123">
        <v>-1.6922155823823719E-2</v>
      </c>
      <c r="S150" s="123">
        <v>92.384640168762161</v>
      </c>
      <c r="T150" s="115">
        <v>77.802779572850852</v>
      </c>
      <c r="U150" s="115">
        <v>6.5382448973157509E-2</v>
      </c>
      <c r="V150" s="115">
        <v>13.274130846218952</v>
      </c>
      <c r="W150" s="115">
        <v>1.1156970039792831</v>
      </c>
      <c r="X150" s="115">
        <v>8.9517045094215986E-2</v>
      </c>
      <c r="Y150" s="115">
        <v>0</v>
      </c>
      <c r="Z150" s="115">
        <v>0.82150285023198477</v>
      </c>
      <c r="AA150" s="115">
        <v>1.507770912682685</v>
      </c>
      <c r="AB150" s="115">
        <v>5.2326046176832266</v>
      </c>
      <c r="AC150" s="115">
        <v>1.3659870635114858E-2</v>
      </c>
      <c r="AD150" s="115">
        <v>0</v>
      </c>
      <c r="AE150" s="115">
        <v>1.3989916121125833E-2</v>
      </c>
      <c r="AF150" s="115">
        <v>8.1281981865215389E-2</v>
      </c>
      <c r="AG150" s="115">
        <v>-1.8317066335823185E-2</v>
      </c>
      <c r="AH150" s="115">
        <v>99.999999999999957</v>
      </c>
    </row>
    <row r="151" spans="1:34" x14ac:dyDescent="0.3">
      <c r="A151" s="116" t="s">
        <v>98</v>
      </c>
      <c r="B151" s="111" t="s">
        <v>290</v>
      </c>
      <c r="C151" s="121" t="s">
        <v>258</v>
      </c>
      <c r="D151" s="122">
        <v>44541</v>
      </c>
      <c r="E151" s="123">
        <v>72.020130594631198</v>
      </c>
      <c r="F151" s="123">
        <v>6.6412662022970345E-2</v>
      </c>
      <c r="G151" s="123">
        <v>11.991673869564965</v>
      </c>
      <c r="H151" s="123">
        <v>1.0121659523745103</v>
      </c>
      <c r="I151" s="123">
        <v>4.41E-2</v>
      </c>
      <c r="J151" s="123">
        <v>2.3895927388341082E-2</v>
      </c>
      <c r="K151" s="123">
        <v>0.72156926677379496</v>
      </c>
      <c r="L151" s="123">
        <v>1.3160649834400653</v>
      </c>
      <c r="M151" s="123">
        <v>4.6852269358463712</v>
      </c>
      <c r="N151" s="123">
        <v>2.5954134777766369E-2</v>
      </c>
      <c r="O151" s="123">
        <v>0.1134</v>
      </c>
      <c r="P151" s="123">
        <v>0</v>
      </c>
      <c r="Q151" s="123">
        <v>6.5420898926529983E-2</v>
      </c>
      <c r="R151" s="123">
        <v>-6.2490106207312907E-2</v>
      </c>
      <c r="S151" s="123">
        <v>92.023525119539215</v>
      </c>
      <c r="T151" s="115">
        <v>78.262738252068189</v>
      </c>
      <c r="U151" s="115">
        <v>7.2169221877449077E-2</v>
      </c>
      <c r="V151" s="115">
        <v>13.03109596593664</v>
      </c>
      <c r="W151" s="115">
        <v>1.099899130205781</v>
      </c>
      <c r="X151" s="115">
        <v>4.7922528443366828E-2</v>
      </c>
      <c r="Y151" s="115">
        <v>2.596719410313841E-2</v>
      </c>
      <c r="Z151" s="115">
        <v>0.78411391634527305</v>
      </c>
      <c r="AA151" s="115">
        <v>1.4301397188713294</v>
      </c>
      <c r="AB151" s="115">
        <v>5.0913360792908424</v>
      </c>
      <c r="AC151" s="115">
        <v>2.8203804129489453E-2</v>
      </c>
      <c r="AD151" s="115">
        <v>0.12322935885437185</v>
      </c>
      <c r="AE151" s="115">
        <v>0</v>
      </c>
      <c r="AF151" s="115">
        <v>7.1091494095175956E-2</v>
      </c>
      <c r="AG151" s="115">
        <v>-6.7906664221065005E-2</v>
      </c>
      <c r="AH151" s="115">
        <v>99.999999999999972</v>
      </c>
    </row>
    <row r="152" spans="1:34" x14ac:dyDescent="0.3">
      <c r="A152" s="116" t="s">
        <v>98</v>
      </c>
      <c r="B152" s="111" t="s">
        <v>290</v>
      </c>
      <c r="C152" s="121" t="s">
        <v>258</v>
      </c>
      <c r="D152" s="122">
        <v>44541</v>
      </c>
      <c r="E152" s="123">
        <v>72.72785313608928</v>
      </c>
      <c r="F152" s="123">
        <v>6.5244311759140805E-2</v>
      </c>
      <c r="G152" s="123">
        <v>12.15907089162847</v>
      </c>
      <c r="H152" s="123">
        <v>0.80613112099707274</v>
      </c>
      <c r="I152" s="123">
        <v>6.9199999999999998E-2</v>
      </c>
      <c r="J152" s="123">
        <v>6.9283584888708824E-2</v>
      </c>
      <c r="K152" s="123">
        <v>0.76379951453681927</v>
      </c>
      <c r="L152" s="123">
        <v>1.9017449621155313</v>
      </c>
      <c r="M152" s="123">
        <v>4.9251168114417876</v>
      </c>
      <c r="N152" s="123">
        <v>0</v>
      </c>
      <c r="O152" s="123">
        <v>9.9400000000000002E-2</v>
      </c>
      <c r="P152" s="123">
        <v>1.5853791221171403E-2</v>
      </c>
      <c r="Q152" s="123">
        <v>6.6110639976161942E-2</v>
      </c>
      <c r="R152" s="123">
        <v>-5.6750803967941611E-2</v>
      </c>
      <c r="S152" s="123">
        <v>93.612057960686201</v>
      </c>
      <c r="T152" s="115">
        <v>77.69068934114496</v>
      </c>
      <c r="U152" s="115">
        <v>6.969648267591888E-2</v>
      </c>
      <c r="V152" s="115">
        <v>12.988787082039</v>
      </c>
      <c r="W152" s="115">
        <v>0.86114026179791903</v>
      </c>
      <c r="X152" s="115">
        <v>7.3922100963811285E-2</v>
      </c>
      <c r="Y152" s="115">
        <v>7.4011389556039364E-2</v>
      </c>
      <c r="Z152" s="115">
        <v>0.81592001198989605</v>
      </c>
      <c r="AA152" s="115">
        <v>2.0315170967763554</v>
      </c>
      <c r="AB152" s="115">
        <v>5.2611991646526608</v>
      </c>
      <c r="AC152" s="115">
        <v>0</v>
      </c>
      <c r="AD152" s="115">
        <v>0.10618290225148616</v>
      </c>
      <c r="AE152" s="115">
        <v>1.6935629412003144E-2</v>
      </c>
      <c r="AF152" s="115">
        <v>7.0621927790462738E-2</v>
      </c>
      <c r="AG152" s="115">
        <v>-6.0623391050515063E-2</v>
      </c>
      <c r="AH152" s="115">
        <v>100.00000000000001</v>
      </c>
    </row>
    <row r="153" spans="1:34" x14ac:dyDescent="0.3">
      <c r="A153" s="116" t="s">
        <v>98</v>
      </c>
      <c r="B153" s="111" t="s">
        <v>290</v>
      </c>
      <c r="C153" s="121" t="s">
        <v>258</v>
      </c>
      <c r="D153" s="122">
        <v>44541</v>
      </c>
      <c r="E153" s="123">
        <v>72.275036731029957</v>
      </c>
      <c r="F153" s="123">
        <v>4.2217590050979185E-2</v>
      </c>
      <c r="G153" s="123">
        <v>12.446080335509311</v>
      </c>
      <c r="H153" s="123">
        <v>1.1645580616756372</v>
      </c>
      <c r="I153" s="123">
        <v>0</v>
      </c>
      <c r="J153" s="123">
        <v>5.4783377054356978E-2</v>
      </c>
      <c r="K153" s="123">
        <v>0.79202435605094379</v>
      </c>
      <c r="L153" s="123">
        <v>2.0719918385664715</v>
      </c>
      <c r="M153" s="123">
        <v>4.9257610562705798</v>
      </c>
      <c r="N153" s="123">
        <v>2.2704765752784285E-2</v>
      </c>
      <c r="O153" s="123">
        <v>2.7799999999999998E-2</v>
      </c>
      <c r="P153" s="123">
        <v>8.346946554916964E-3</v>
      </c>
      <c r="Q153" s="123">
        <v>7.5088736217814797E-2</v>
      </c>
      <c r="R153" s="123">
        <v>-2.8626668502754408E-2</v>
      </c>
      <c r="S153" s="123">
        <v>93.877767126231007</v>
      </c>
      <c r="T153" s="115">
        <v>76.988448855890084</v>
      </c>
      <c r="U153" s="115">
        <v>4.4970807618604815E-2</v>
      </c>
      <c r="V153" s="115">
        <v>13.257750707655754</v>
      </c>
      <c r="W153" s="115">
        <v>1.2405046448428367</v>
      </c>
      <c r="X153" s="115">
        <v>0</v>
      </c>
      <c r="Y153" s="115">
        <v>5.8356071657193899E-2</v>
      </c>
      <c r="Z153" s="115">
        <v>0.84367617626222713</v>
      </c>
      <c r="AA153" s="115">
        <v>2.207116660306168</v>
      </c>
      <c r="AB153" s="115">
        <v>5.2469942639850462</v>
      </c>
      <c r="AC153" s="115">
        <v>2.4185455670515405E-2</v>
      </c>
      <c r="AD153" s="115">
        <v>2.9612975309286214E-2</v>
      </c>
      <c r="AE153" s="115">
        <v>8.8912921668592697E-3</v>
      </c>
      <c r="AF153" s="115">
        <v>7.9985643583584717E-2</v>
      </c>
      <c r="AG153" s="115">
        <v>-3.0493554948172217E-2</v>
      </c>
      <c r="AH153" s="115">
        <v>100.00000000000003</v>
      </c>
    </row>
    <row r="154" spans="1:34" x14ac:dyDescent="0.3">
      <c r="A154" s="116" t="s">
        <v>98</v>
      </c>
      <c r="B154" s="111" t="s">
        <v>290</v>
      </c>
      <c r="C154" s="121" t="s">
        <v>258</v>
      </c>
      <c r="D154" s="122">
        <v>44541</v>
      </c>
      <c r="E154" s="123">
        <v>73.379646378964281</v>
      </c>
      <c r="F154" s="123">
        <v>3.8441637952072442E-2</v>
      </c>
      <c r="G154" s="123">
        <v>12.035014004990282</v>
      </c>
      <c r="H154" s="123">
        <v>0.75958548108955204</v>
      </c>
      <c r="I154" s="123">
        <v>9.6299999999999997E-2</v>
      </c>
      <c r="J154" s="123">
        <v>0</v>
      </c>
      <c r="K154" s="123">
        <v>0.59654542079665296</v>
      </c>
      <c r="L154" s="123">
        <v>1.7616687235050501</v>
      </c>
      <c r="M154" s="123">
        <v>5.1657448298977231</v>
      </c>
      <c r="N154" s="123">
        <v>3.856345518804951E-2</v>
      </c>
      <c r="O154" s="123">
        <v>0.15029999999999999</v>
      </c>
      <c r="P154" s="123">
        <v>0</v>
      </c>
      <c r="Q154" s="123">
        <v>6.6404694334317504E-2</v>
      </c>
      <c r="R154" s="123">
        <v>-7.8248648686161992E-2</v>
      </c>
      <c r="S154" s="123">
        <v>94.009965978031858</v>
      </c>
      <c r="T154" s="115">
        <v>78.055178103257219</v>
      </c>
      <c r="U154" s="115">
        <v>4.0891024214449179E-2</v>
      </c>
      <c r="V154" s="115">
        <v>12.801849122892579</v>
      </c>
      <c r="W154" s="115">
        <v>0.80798399742751859</v>
      </c>
      <c r="X154" s="115">
        <v>0.10243594814458636</v>
      </c>
      <c r="Y154" s="115">
        <v>0</v>
      </c>
      <c r="Z154" s="115">
        <v>0.63455551184440706</v>
      </c>
      <c r="AA154" s="115">
        <v>1.8739169886698126</v>
      </c>
      <c r="AB154" s="115">
        <v>5.4948906492582372</v>
      </c>
      <c r="AC154" s="115">
        <v>4.1020603280572374E-2</v>
      </c>
      <c r="AD154" s="115">
        <v>0.15987666673033574</v>
      </c>
      <c r="AE154" s="115">
        <v>0</v>
      </c>
      <c r="AF154" s="115">
        <v>7.0635802963522912E-2</v>
      </c>
      <c r="AG154" s="115">
        <v>-8.3234418683277731E-2</v>
      </c>
      <c r="AH154" s="115">
        <v>99.999999999999972</v>
      </c>
    </row>
    <row r="155" spans="1:34" x14ac:dyDescent="0.3">
      <c r="A155" s="116" t="s">
        <v>98</v>
      </c>
      <c r="B155" s="111" t="s">
        <v>290</v>
      </c>
      <c r="C155" s="121" t="s">
        <v>258</v>
      </c>
      <c r="D155" s="122">
        <v>44541</v>
      </c>
      <c r="E155" s="123">
        <v>72.539911139208556</v>
      </c>
      <c r="F155" s="123">
        <v>6.0234660792172524E-2</v>
      </c>
      <c r="G155" s="123">
        <v>12.461509244531106</v>
      </c>
      <c r="H155" s="123">
        <v>1.0217202810403119</v>
      </c>
      <c r="I155" s="123">
        <v>7.8700000000000006E-2</v>
      </c>
      <c r="J155" s="123">
        <v>6.6970769595982756E-3</v>
      </c>
      <c r="K155" s="123">
        <v>0.77038021001378065</v>
      </c>
      <c r="L155" s="123">
        <v>2.3587749862475675</v>
      </c>
      <c r="M155" s="123">
        <v>4.7076262867977618</v>
      </c>
      <c r="N155" s="123">
        <v>2.3535094757817135E-2</v>
      </c>
      <c r="O155" s="123">
        <v>0.1061</v>
      </c>
      <c r="P155" s="123">
        <v>0</v>
      </c>
      <c r="Q155" s="123">
        <v>5.9694273601553327E-2</v>
      </c>
      <c r="R155" s="123">
        <v>-5.8125914881298896E-2</v>
      </c>
      <c r="S155" s="123">
        <v>94.136757339068922</v>
      </c>
      <c r="T155" s="115">
        <v>77.058009208803313</v>
      </c>
      <c r="U155" s="115">
        <v>6.3986334875775194E-2</v>
      </c>
      <c r="V155" s="115">
        <v>13.23766570761121</v>
      </c>
      <c r="W155" s="115">
        <v>1.0853574203328484</v>
      </c>
      <c r="X155" s="115">
        <v>8.3601774933177664E-2</v>
      </c>
      <c r="Y155" s="115">
        <v>7.1141997545934536E-3</v>
      </c>
      <c r="Z155" s="115">
        <v>0.81836280724963439</v>
      </c>
      <c r="AA155" s="115">
        <v>2.5056896508040452</v>
      </c>
      <c r="AB155" s="115">
        <v>5.0008375260276665</v>
      </c>
      <c r="AC155" s="115">
        <v>2.5000961816696789E-2</v>
      </c>
      <c r="AD155" s="115">
        <v>0.11270836493532591</v>
      </c>
      <c r="AE155" s="115">
        <v>0</v>
      </c>
      <c r="AF155" s="115">
        <v>6.3412290043666955E-2</v>
      </c>
      <c r="AG155" s="115">
        <v>-6.1746247187946537E-2</v>
      </c>
      <c r="AH155" s="115">
        <v>100.00000000000003</v>
      </c>
    </row>
    <row r="156" spans="1:34" x14ac:dyDescent="0.3">
      <c r="A156" s="116" t="s">
        <v>98</v>
      </c>
      <c r="B156" s="111" t="s">
        <v>290</v>
      </c>
      <c r="C156" s="121" t="s">
        <v>258</v>
      </c>
      <c r="D156" s="122">
        <v>44541</v>
      </c>
      <c r="E156" s="123">
        <v>72.950158892205778</v>
      </c>
      <c r="F156" s="123">
        <v>6.2159492837419429E-2</v>
      </c>
      <c r="G156" s="123">
        <v>12.030652648048191</v>
      </c>
      <c r="H156" s="123">
        <v>0.97032188591892099</v>
      </c>
      <c r="I156" s="123">
        <v>8.8999999999999999E-3</v>
      </c>
      <c r="J156" s="123">
        <v>7.7960786060183099E-2</v>
      </c>
      <c r="K156" s="123">
        <v>0.7771421551920763</v>
      </c>
      <c r="L156" s="123">
        <v>2.0378935663050193</v>
      </c>
      <c r="M156" s="123">
        <v>4.9476439680474735</v>
      </c>
      <c r="N156" s="123">
        <v>5.437056615062754E-2</v>
      </c>
      <c r="O156" s="123">
        <v>0.1022</v>
      </c>
      <c r="P156" s="123">
        <v>0</v>
      </c>
      <c r="Q156" s="123">
        <v>8.1104078456258236E-2</v>
      </c>
      <c r="R156" s="123">
        <v>-6.1308554374130839E-2</v>
      </c>
      <c r="S156" s="123">
        <v>94.039199484847813</v>
      </c>
      <c r="T156" s="115">
        <v>77.57420234522516</v>
      </c>
      <c r="U156" s="115">
        <v>6.6099555481046984E-2</v>
      </c>
      <c r="V156" s="115">
        <v>12.79323166716944</v>
      </c>
      <c r="W156" s="115">
        <v>1.0318270372721168</v>
      </c>
      <c r="X156" s="115">
        <v>9.4641384111675934E-3</v>
      </c>
      <c r="Y156" s="115">
        <v>8.2902434822134607E-2</v>
      </c>
      <c r="Z156" s="115">
        <v>0.82640235077425805</v>
      </c>
      <c r="AA156" s="115">
        <v>2.1670681773863647</v>
      </c>
      <c r="AB156" s="115">
        <v>5.261257002559522</v>
      </c>
      <c r="AC156" s="115">
        <v>5.7816917252031759E-2</v>
      </c>
      <c r="AD156" s="115">
        <v>0.10867808377767732</v>
      </c>
      <c r="AE156" s="115">
        <v>0</v>
      </c>
      <c r="AF156" s="115">
        <v>8.6244969013508282E-2</v>
      </c>
      <c r="AG156" s="115">
        <v>-6.5194679144423451E-2</v>
      </c>
      <c r="AH156" s="115">
        <v>99.999999999999986</v>
      </c>
    </row>
    <row r="157" spans="1:34" x14ac:dyDescent="0.3">
      <c r="A157" s="116" t="s">
        <v>98</v>
      </c>
      <c r="B157" s="111" t="s">
        <v>290</v>
      </c>
      <c r="C157" s="121" t="s">
        <v>258</v>
      </c>
      <c r="D157" s="122">
        <v>44541</v>
      </c>
      <c r="E157" s="123">
        <v>74.094645435707079</v>
      </c>
      <c r="F157" s="123">
        <v>6.5585639362333359E-2</v>
      </c>
      <c r="G157" s="123">
        <v>12.317474195855302</v>
      </c>
      <c r="H157" s="123">
        <v>1.1656990743607138</v>
      </c>
      <c r="I157" s="123">
        <v>0.1066</v>
      </c>
      <c r="J157" s="123">
        <v>2.3786452779401751E-2</v>
      </c>
      <c r="K157" s="123">
        <v>0.75730051083704641</v>
      </c>
      <c r="L157" s="123">
        <v>0.92975606242415665</v>
      </c>
      <c r="M157" s="123">
        <v>4.3497072540797328</v>
      </c>
      <c r="N157" s="123">
        <v>6.5939633696511209E-3</v>
      </c>
      <c r="O157" s="123">
        <v>0</v>
      </c>
      <c r="P157" s="123">
        <v>5.7463520150421287E-3</v>
      </c>
      <c r="Q157" s="123">
        <v>7.5676287704316919E-2</v>
      </c>
      <c r="R157" s="123">
        <v>-1.7053811313648883E-2</v>
      </c>
      <c r="S157" s="123">
        <v>93.881517417181129</v>
      </c>
      <c r="T157" s="115">
        <v>78.92357034074432</v>
      </c>
      <c r="U157" s="115">
        <v>6.9860012030792562E-2</v>
      </c>
      <c r="V157" s="115">
        <v>13.120233390689846</v>
      </c>
      <c r="W157" s="115">
        <v>1.2416704655301842</v>
      </c>
      <c r="X157" s="115">
        <v>0.11354737645142843</v>
      </c>
      <c r="Y157" s="115">
        <v>2.5336672684679703E-2</v>
      </c>
      <c r="Z157" s="115">
        <v>0.80665559278492638</v>
      </c>
      <c r="AA157" s="115">
        <v>0.99035048431588646</v>
      </c>
      <c r="AB157" s="115">
        <v>4.6331880584662333</v>
      </c>
      <c r="AC157" s="115">
        <v>7.0237077020704067E-3</v>
      </c>
      <c r="AD157" s="115">
        <v>0</v>
      </c>
      <c r="AE157" s="115">
        <v>6.1208554922552805E-3</v>
      </c>
      <c r="AF157" s="115">
        <v>8.0608292011338442E-2</v>
      </c>
      <c r="AG157" s="115">
        <v>-1.816524890396359E-2</v>
      </c>
      <c r="AH157" s="115">
        <v>99.999999999999972</v>
      </c>
    </row>
    <row r="158" spans="1:34" x14ac:dyDescent="0.3">
      <c r="A158" s="117" t="s">
        <v>98</v>
      </c>
      <c r="B158" s="134" t="s">
        <v>290</v>
      </c>
      <c r="C158" s="124" t="s">
        <v>258</v>
      </c>
      <c r="D158" s="125">
        <v>44541</v>
      </c>
      <c r="E158" s="118">
        <v>72.262613166444083</v>
      </c>
      <c r="F158" s="118">
        <v>6.9214768403590185E-2</v>
      </c>
      <c r="G158" s="118">
        <v>12.255458399387324</v>
      </c>
      <c r="H158" s="118">
        <v>1.0793859783749018</v>
      </c>
      <c r="I158" s="118">
        <v>0</v>
      </c>
      <c r="J158" s="118">
        <v>2.1186523603486038E-2</v>
      </c>
      <c r="K158" s="118">
        <v>0.74955111949471442</v>
      </c>
      <c r="L158" s="118">
        <v>1.3495424367121736</v>
      </c>
      <c r="M158" s="118">
        <v>4.5997182819253153</v>
      </c>
      <c r="N158" s="118">
        <v>2.3899799938749768E-2</v>
      </c>
      <c r="O158" s="118">
        <v>4.3700000000000003E-2</v>
      </c>
      <c r="P158" s="118">
        <v>1.2123705368044576E-2</v>
      </c>
      <c r="Q158" s="118">
        <v>8.2482974151377605E-2</v>
      </c>
      <c r="R158" s="118">
        <v>-3.6987712484817484E-2</v>
      </c>
      <c r="S158" s="118">
        <v>92.511889441318928</v>
      </c>
      <c r="T158" s="118">
        <v>78.111703914858282</v>
      </c>
      <c r="U158" s="118">
        <v>7.4817160066213639E-2</v>
      </c>
      <c r="V158" s="118">
        <v>13.247441462279358</v>
      </c>
      <c r="W158" s="118">
        <v>1.1667537922891149</v>
      </c>
      <c r="X158" s="118">
        <v>0</v>
      </c>
      <c r="Y158" s="118">
        <v>2.2901406220791575E-2</v>
      </c>
      <c r="Z158" s="118">
        <v>0.81022139318661424</v>
      </c>
      <c r="AA158" s="118">
        <v>1.4587772932345087</v>
      </c>
      <c r="AB158" s="118">
        <v>4.9720293355838932</v>
      </c>
      <c r="AC158" s="118">
        <v>2.5834300956429621E-2</v>
      </c>
      <c r="AD158" s="118">
        <v>4.723717163697027E-2</v>
      </c>
      <c r="AE158" s="118">
        <v>1.3105024058269552E-2</v>
      </c>
      <c r="AF158" s="118">
        <v>8.9159322817309053E-2</v>
      </c>
      <c r="AG158" s="118">
        <v>-3.9981577187739856E-2</v>
      </c>
      <c r="AH158" s="118">
        <v>100.00000000000001</v>
      </c>
    </row>
    <row r="159" spans="1:34" x14ac:dyDescent="0.3">
      <c r="A159" s="114" t="s">
        <v>99</v>
      </c>
      <c r="B159" s="111" t="s">
        <v>290</v>
      </c>
      <c r="C159" s="121" t="s">
        <v>258</v>
      </c>
      <c r="D159" s="122">
        <v>44541</v>
      </c>
      <c r="E159" s="123">
        <v>72.851511936046407</v>
      </c>
      <c r="F159" s="123">
        <v>6.4141392230991814E-2</v>
      </c>
      <c r="G159" s="123">
        <v>12.113768438247078</v>
      </c>
      <c r="H159" s="123">
        <v>0.98269464856820654</v>
      </c>
      <c r="I159" s="123">
        <v>5.8400000000000001E-2</v>
      </c>
      <c r="J159" s="123">
        <v>0</v>
      </c>
      <c r="K159" s="123">
        <v>0.70602655221162314</v>
      </c>
      <c r="L159" s="123">
        <v>2.2596718212001967</v>
      </c>
      <c r="M159" s="123">
        <v>5.408618576279129</v>
      </c>
      <c r="N159" s="123">
        <v>0</v>
      </c>
      <c r="O159" s="123">
        <v>7.0000000000000007E-2</v>
      </c>
      <c r="P159" s="123">
        <v>1.6728044056175965E-3</v>
      </c>
      <c r="Q159" s="123">
        <v>6.7090422454094634E-2</v>
      </c>
      <c r="R159" s="123">
        <v>-4.4592652650885675E-2</v>
      </c>
      <c r="S159" s="123">
        <v>94.539003938992465</v>
      </c>
      <c r="T159" s="115">
        <v>77.059741377282393</v>
      </c>
      <c r="U159" s="115">
        <v>6.7846486168167464E-2</v>
      </c>
      <c r="V159" s="115">
        <v>12.813513929197187</v>
      </c>
      <c r="W159" s="115">
        <v>1.0394594903944145</v>
      </c>
      <c r="X159" s="115">
        <v>6.177344542120039E-2</v>
      </c>
      <c r="Y159" s="115">
        <v>0</v>
      </c>
      <c r="Z159" s="115">
        <v>0.74680980631785943</v>
      </c>
      <c r="AA159" s="115">
        <v>2.3902005807660078</v>
      </c>
      <c r="AB159" s="115">
        <v>5.7210445963333791</v>
      </c>
      <c r="AC159" s="115">
        <v>0</v>
      </c>
      <c r="AD159" s="115">
        <v>7.4043513347329254E-2</v>
      </c>
      <c r="AE159" s="115">
        <v>1.7694330762116808E-3</v>
      </c>
      <c r="AF159" s="115">
        <v>7.096586557796733E-2</v>
      </c>
      <c r="AG159" s="115">
        <v>-4.7168523882123857E-2</v>
      </c>
      <c r="AH159" s="115">
        <v>99.999999999999986</v>
      </c>
    </row>
    <row r="160" spans="1:34" x14ac:dyDescent="0.3">
      <c r="A160" s="116" t="s">
        <v>99</v>
      </c>
      <c r="B160" s="111" t="s">
        <v>290</v>
      </c>
      <c r="C160" s="121" t="s">
        <v>258</v>
      </c>
      <c r="D160" s="122">
        <v>44541</v>
      </c>
      <c r="E160" s="123">
        <v>73.460312973179583</v>
      </c>
      <c r="F160" s="123">
        <v>5.4558754980116607E-2</v>
      </c>
      <c r="G160" s="123">
        <v>11.842646803414253</v>
      </c>
      <c r="H160" s="123">
        <v>0.92791505935920882</v>
      </c>
      <c r="I160" s="123">
        <v>0</v>
      </c>
      <c r="J160" s="123">
        <v>3.1475788616678838E-2</v>
      </c>
      <c r="K160" s="123">
        <v>0.6978731621518155</v>
      </c>
      <c r="L160" s="123">
        <v>2.5039812086746949</v>
      </c>
      <c r="M160" s="123">
        <v>5.2296799261493865</v>
      </c>
      <c r="N160" s="123">
        <v>1.2071468363019098E-2</v>
      </c>
      <c r="O160" s="123">
        <v>8.7499999999999994E-2</v>
      </c>
      <c r="P160" s="123">
        <v>3.0539067982033506E-2</v>
      </c>
      <c r="Q160" s="123">
        <v>7.9323385505081626E-2</v>
      </c>
      <c r="R160" s="123">
        <v>-5.4717797771345299E-2</v>
      </c>
      <c r="S160" s="123">
        <v>94.903159800604541</v>
      </c>
      <c r="T160" s="115">
        <v>77.405550170850717</v>
      </c>
      <c r="U160" s="115">
        <v>5.7488870860303076E-2</v>
      </c>
      <c r="V160" s="115">
        <v>12.478664386197616</v>
      </c>
      <c r="W160" s="115">
        <v>0.9777493829592151</v>
      </c>
      <c r="X160" s="115">
        <v>0</v>
      </c>
      <c r="Y160" s="115">
        <v>3.316621773480543E-2</v>
      </c>
      <c r="Z160" s="115">
        <v>0.73535292567505217</v>
      </c>
      <c r="AA160" s="115">
        <v>2.6384592609304716</v>
      </c>
      <c r="AB160" s="115">
        <v>5.510543523668928</v>
      </c>
      <c r="AC160" s="115">
        <v>1.2719774966799579E-2</v>
      </c>
      <c r="AD160" s="115">
        <v>9.219924835362818E-2</v>
      </c>
      <c r="AE160" s="115">
        <v>3.2179189867015331E-2</v>
      </c>
      <c r="AF160" s="115">
        <v>8.3583503090669822E-2</v>
      </c>
      <c r="AG160" s="115">
        <v>-5.7656455155244202E-2</v>
      </c>
      <c r="AH160" s="115">
        <v>99.999999999999972</v>
      </c>
    </row>
    <row r="161" spans="1:34" x14ac:dyDescent="0.3">
      <c r="A161" s="116" t="s">
        <v>99</v>
      </c>
      <c r="B161" s="111" t="s">
        <v>290</v>
      </c>
      <c r="C161" s="121" t="s">
        <v>258</v>
      </c>
      <c r="D161" s="122">
        <v>44541</v>
      </c>
      <c r="E161" s="123">
        <v>72.898196431781571</v>
      </c>
      <c r="F161" s="123">
        <v>5.5483676239004145E-2</v>
      </c>
      <c r="G161" s="123">
        <v>12.159166397018312</v>
      </c>
      <c r="H161" s="123">
        <v>0.92356482368817761</v>
      </c>
      <c r="I161" s="123">
        <v>3.9899999999999998E-2</v>
      </c>
      <c r="J161" s="123">
        <v>2.0682713772070191E-2</v>
      </c>
      <c r="K161" s="123">
        <v>0.72962734752989711</v>
      </c>
      <c r="L161" s="123">
        <v>2.2368462955472732</v>
      </c>
      <c r="M161" s="123">
        <v>5.2702897325256846</v>
      </c>
      <c r="N161" s="123">
        <v>0</v>
      </c>
      <c r="O161" s="123">
        <v>4.0300000000000002E-2</v>
      </c>
      <c r="P161" s="123">
        <v>2.5213762980590942E-2</v>
      </c>
      <c r="Q161" s="123">
        <v>9.4515770850158276E-2</v>
      </c>
      <c r="R161" s="123">
        <v>-3.826774969492077E-2</v>
      </c>
      <c r="S161" s="123">
        <v>94.455519202237824</v>
      </c>
      <c r="T161" s="115">
        <v>77.177275661044149</v>
      </c>
      <c r="U161" s="115">
        <v>5.874053385933814E-2</v>
      </c>
      <c r="V161" s="115">
        <v>12.872901975144973</v>
      </c>
      <c r="W161" s="115">
        <v>0.97777750997349522</v>
      </c>
      <c r="X161" s="115">
        <v>4.2242105423792635E-2</v>
      </c>
      <c r="Y161" s="115">
        <v>2.1896776331075611E-2</v>
      </c>
      <c r="Z161" s="115">
        <v>0.77245602341955155</v>
      </c>
      <c r="AA161" s="115">
        <v>2.368147795321502</v>
      </c>
      <c r="AB161" s="115">
        <v>5.579652493616087</v>
      </c>
      <c r="AC161" s="115">
        <v>0</v>
      </c>
      <c r="AD161" s="115">
        <v>4.2665585177414624E-2</v>
      </c>
      <c r="AE161" s="115">
        <v>2.6693795337259216E-2</v>
      </c>
      <c r="AF161" s="115">
        <v>0.10006378838254168</v>
      </c>
      <c r="AG161" s="115">
        <v>-4.0514043031181751E-2</v>
      </c>
      <c r="AH161" s="115">
        <v>100</v>
      </c>
    </row>
    <row r="162" spans="1:34" x14ac:dyDescent="0.3">
      <c r="A162" s="116" t="s">
        <v>99</v>
      </c>
      <c r="B162" s="111" t="s">
        <v>290</v>
      </c>
      <c r="C162" s="121" t="s">
        <v>258</v>
      </c>
      <c r="D162" s="122">
        <v>44541</v>
      </c>
      <c r="E162" s="123">
        <v>73.576525441996722</v>
      </c>
      <c r="F162" s="123">
        <v>3.5669161181680023E-2</v>
      </c>
      <c r="G162" s="123">
        <v>12.156960424845034</v>
      </c>
      <c r="H162" s="123">
        <v>0.83582110078369087</v>
      </c>
      <c r="I162" s="123">
        <v>0</v>
      </c>
      <c r="J162" s="123">
        <v>1.198918138072547E-2</v>
      </c>
      <c r="K162" s="123">
        <v>0.70827205702595253</v>
      </c>
      <c r="L162" s="123">
        <v>2.2254443031991133</v>
      </c>
      <c r="M162" s="123">
        <v>5.2809612315729169</v>
      </c>
      <c r="N162" s="123">
        <v>2.5000848475847458E-2</v>
      </c>
      <c r="O162" s="123">
        <v>5.2299999999999999E-2</v>
      </c>
      <c r="P162" s="123">
        <v>3.2443669088109777E-3</v>
      </c>
      <c r="Q162" s="123">
        <v>9.0864027036457323E-2</v>
      </c>
      <c r="R162" s="123">
        <v>-4.2497453090498905E-2</v>
      </c>
      <c r="S162" s="123">
        <v>94.96055469131646</v>
      </c>
      <c r="T162" s="115">
        <v>77.481145388386011</v>
      </c>
      <c r="U162" s="115">
        <v>3.7562081748182694E-2</v>
      </c>
      <c r="V162" s="115">
        <v>12.802116062151342</v>
      </c>
      <c r="W162" s="115">
        <v>0.88017714671176128</v>
      </c>
      <c r="X162" s="115">
        <v>0</v>
      </c>
      <c r="Y162" s="115">
        <v>1.2625433180859258E-2</v>
      </c>
      <c r="Z162" s="115">
        <v>0.74585922473630994</v>
      </c>
      <c r="AA162" s="115">
        <v>2.3435460233285852</v>
      </c>
      <c r="AB162" s="115">
        <v>5.5612156528986949</v>
      </c>
      <c r="AC162" s="115">
        <v>2.6327614194247777E-2</v>
      </c>
      <c r="AD162" s="115">
        <v>5.5075499685115568E-2</v>
      </c>
      <c r="AE162" s="115">
        <v>3.4165416570672734E-3</v>
      </c>
      <c r="AF162" s="115">
        <v>9.5686074425138393E-2</v>
      </c>
      <c r="AG162" s="115">
        <v>-4.4752743103326699E-2</v>
      </c>
      <c r="AH162" s="115">
        <v>99.999999999999957</v>
      </c>
    </row>
    <row r="163" spans="1:34" x14ac:dyDescent="0.3">
      <c r="A163" s="116" t="s">
        <v>99</v>
      </c>
      <c r="B163" s="111" t="s">
        <v>290</v>
      </c>
      <c r="C163" s="121" t="s">
        <v>258</v>
      </c>
      <c r="D163" s="122">
        <v>44541</v>
      </c>
      <c r="E163" s="123">
        <v>72.706701153246598</v>
      </c>
      <c r="F163" s="123">
        <v>6.1646066080460964E-2</v>
      </c>
      <c r="G163" s="123">
        <v>12.085071175711311</v>
      </c>
      <c r="H163" s="123">
        <v>0.9810599523359137</v>
      </c>
      <c r="I163" s="123">
        <v>0</v>
      </c>
      <c r="J163" s="123">
        <v>1.2687706149333093E-2</v>
      </c>
      <c r="K163" s="123">
        <v>0.71644472180899466</v>
      </c>
      <c r="L163" s="123">
        <v>2.9804512381132229</v>
      </c>
      <c r="M163" s="123">
        <v>5.141872074590351</v>
      </c>
      <c r="N163" s="123">
        <v>3.2333611591549752E-2</v>
      </c>
      <c r="O163" s="123">
        <v>0.01</v>
      </c>
      <c r="P163" s="123">
        <v>0</v>
      </c>
      <c r="Q163" s="123">
        <v>0.10270146968968055</v>
      </c>
      <c r="R163" s="123">
        <v>-2.7354519485294951E-2</v>
      </c>
      <c r="S163" s="123">
        <v>94.803614649832113</v>
      </c>
      <c r="T163" s="115">
        <v>76.691908237673246</v>
      </c>
      <c r="U163" s="115">
        <v>6.5025016512458608E-2</v>
      </c>
      <c r="V163" s="115">
        <v>12.747479323809426</v>
      </c>
      <c r="W163" s="115">
        <v>1.0348339100355717</v>
      </c>
      <c r="X163" s="115">
        <v>0</v>
      </c>
      <c r="Y163" s="115">
        <v>1.3383145986781805E-2</v>
      </c>
      <c r="Z163" s="115">
        <v>0.75571456263061743</v>
      </c>
      <c r="AA163" s="115">
        <v>3.1438160339369516</v>
      </c>
      <c r="AB163" s="115">
        <v>5.4237088887195259</v>
      </c>
      <c r="AC163" s="115">
        <v>3.4105884792449748E-2</v>
      </c>
      <c r="AD163" s="115">
        <v>1.0548121015149193E-2</v>
      </c>
      <c r="AE163" s="115">
        <v>0</v>
      </c>
      <c r="AF163" s="115">
        <v>0.10833075307204272</v>
      </c>
      <c r="AG163" s="115">
        <v>-2.8853878184214778E-2</v>
      </c>
      <c r="AH163" s="115">
        <v>100.00000000000003</v>
      </c>
    </row>
    <row r="164" spans="1:34" x14ac:dyDescent="0.3">
      <c r="A164" s="116" t="s">
        <v>99</v>
      </c>
      <c r="B164" s="111" t="s">
        <v>290</v>
      </c>
      <c r="C164" s="121" t="s">
        <v>258</v>
      </c>
      <c r="D164" s="122">
        <v>44541</v>
      </c>
      <c r="E164" s="123">
        <v>72.98808735843869</v>
      </c>
      <c r="F164" s="123">
        <v>3.9510611032642133E-2</v>
      </c>
      <c r="G164" s="123">
        <v>12.003254273121346</v>
      </c>
      <c r="H164" s="123">
        <v>1.0228445600088385</v>
      </c>
      <c r="I164" s="123">
        <v>5.4399999999999997E-2</v>
      </c>
      <c r="J164" s="123">
        <v>0</v>
      </c>
      <c r="K164" s="123">
        <v>0.70466290629530859</v>
      </c>
      <c r="L164" s="123">
        <v>2.6070152442876959</v>
      </c>
      <c r="M164" s="123">
        <v>5.1924713151445303</v>
      </c>
      <c r="N164" s="123">
        <v>3.9944853680829444E-2</v>
      </c>
      <c r="O164" s="123">
        <v>4.2900000000000001E-2</v>
      </c>
      <c r="P164" s="123">
        <v>0</v>
      </c>
      <c r="Q164" s="123">
        <v>9.9148367839906604E-2</v>
      </c>
      <c r="R164" s="123">
        <v>-4.0406452055842562E-2</v>
      </c>
      <c r="S164" s="123">
        <v>94.753833037793939</v>
      </c>
      <c r="T164" s="115">
        <v>77.029166017301208</v>
      </c>
      <c r="U164" s="115">
        <v>4.1698166465606465E-2</v>
      </c>
      <c r="V164" s="115">
        <v>12.667829773528714</v>
      </c>
      <c r="W164" s="115">
        <v>1.0794756551968321</v>
      </c>
      <c r="X164" s="115">
        <v>5.7411925466172714E-2</v>
      </c>
      <c r="Y164" s="115">
        <v>0</v>
      </c>
      <c r="Z164" s="115">
        <v>0.74367746792284761</v>
      </c>
      <c r="AA164" s="115">
        <v>2.7513559723202436</v>
      </c>
      <c r="AB164" s="115">
        <v>5.4799591200426034</v>
      </c>
      <c r="AC164" s="115">
        <v>4.2156451512517554E-2</v>
      </c>
      <c r="AD164" s="115">
        <v>4.5275213281228119E-2</v>
      </c>
      <c r="AE164" s="115">
        <v>0</v>
      </c>
      <c r="AF164" s="115">
        <v>0.10463784383304034</v>
      </c>
      <c r="AG164" s="115">
        <v>-4.2643606871002104E-2</v>
      </c>
      <c r="AH164" s="115">
        <v>100.00000000000001</v>
      </c>
    </row>
    <row r="165" spans="1:34" x14ac:dyDescent="0.3">
      <c r="A165" s="116" t="s">
        <v>99</v>
      </c>
      <c r="B165" s="111" t="s">
        <v>290</v>
      </c>
      <c r="C165" s="121" t="s">
        <v>258</v>
      </c>
      <c r="D165" s="122">
        <v>44541</v>
      </c>
      <c r="E165" s="123">
        <v>73.051140834400599</v>
      </c>
      <c r="F165" s="123">
        <v>6.0194382900701254E-2</v>
      </c>
      <c r="G165" s="123">
        <v>12.150342508325199</v>
      </c>
      <c r="H165" s="123">
        <v>0.9506488198878954</v>
      </c>
      <c r="I165" s="123">
        <v>2.8E-3</v>
      </c>
      <c r="J165" s="123">
        <v>1.5383045277596404E-2</v>
      </c>
      <c r="K165" s="123">
        <v>0.66909606754253848</v>
      </c>
      <c r="L165" s="123">
        <v>2.1168203893470943</v>
      </c>
      <c r="M165" s="123">
        <v>5.5127278963710227</v>
      </c>
      <c r="N165" s="123">
        <v>4.7525654887716304E-2</v>
      </c>
      <c r="O165" s="123">
        <v>0.12609999999999999</v>
      </c>
      <c r="P165" s="123">
        <v>1.5714557814860631E-2</v>
      </c>
      <c r="Q165" s="123">
        <v>9.0564035701017453E-2</v>
      </c>
      <c r="R165" s="123">
        <v>-7.3503533619799333E-2</v>
      </c>
      <c r="S165" s="123">
        <v>94.735554658836435</v>
      </c>
      <c r="T165" s="115">
        <v>77.110585458093126</v>
      </c>
      <c r="U165" s="115">
        <v>6.3539378765949561E-2</v>
      </c>
      <c r="V165" s="115">
        <v>12.825535831907308</v>
      </c>
      <c r="W165" s="115">
        <v>1.0034762801689301</v>
      </c>
      <c r="X165" s="115">
        <v>2.9555957212510291E-3</v>
      </c>
      <c r="Y165" s="115">
        <v>1.6237879572240994E-2</v>
      </c>
      <c r="Z165" s="115">
        <v>0.70627766940522019</v>
      </c>
      <c r="AA165" s="115">
        <v>2.2344518876468609</v>
      </c>
      <c r="AB165" s="115">
        <v>5.8190696367626371</v>
      </c>
      <c r="AC165" s="115">
        <v>5.0166650798495492E-2</v>
      </c>
      <c r="AD165" s="115">
        <v>0.133107364446341</v>
      </c>
      <c r="AE165" s="115">
        <v>1.6587814228197859E-2</v>
      </c>
      <c r="AF165" s="115">
        <v>9.5596670148983084E-2</v>
      </c>
      <c r="AG165" s="115">
        <v>-7.7588117665539316E-2</v>
      </c>
      <c r="AH165" s="115">
        <v>100</v>
      </c>
    </row>
    <row r="166" spans="1:34" x14ac:dyDescent="0.3">
      <c r="A166" s="116" t="s">
        <v>99</v>
      </c>
      <c r="B166" s="111" t="s">
        <v>290</v>
      </c>
      <c r="C166" s="121" t="s">
        <v>258</v>
      </c>
      <c r="D166" s="122">
        <v>44541</v>
      </c>
      <c r="E166" s="123">
        <v>72.508719952248612</v>
      </c>
      <c r="F166" s="123">
        <v>6.4335377982458752E-2</v>
      </c>
      <c r="G166" s="123">
        <v>12.028744530882612</v>
      </c>
      <c r="H166" s="123">
        <v>0.90351175645542869</v>
      </c>
      <c r="I166" s="123">
        <v>7.0000000000000001E-3</v>
      </c>
      <c r="J166" s="123">
        <v>0</v>
      </c>
      <c r="K166" s="123">
        <v>0.69077359231874003</v>
      </c>
      <c r="L166" s="123">
        <v>2.2756114210583624</v>
      </c>
      <c r="M166" s="123">
        <v>5.4135664808954056</v>
      </c>
      <c r="N166" s="123">
        <v>3.1560709330028774E-2</v>
      </c>
      <c r="O166" s="123">
        <v>3.9399999999999998E-2</v>
      </c>
      <c r="P166" s="123">
        <v>0</v>
      </c>
      <c r="Q166" s="123">
        <v>8.7307174825848488E-2</v>
      </c>
      <c r="R166" s="123">
        <v>-3.6264329982993282E-2</v>
      </c>
      <c r="S166" s="123">
        <v>94.014266666014493</v>
      </c>
      <c r="T166" s="115">
        <v>77.125230588497487</v>
      </c>
      <c r="U166" s="115">
        <v>6.843150541290724E-2</v>
      </c>
      <c r="V166" s="115">
        <v>12.794594860389331</v>
      </c>
      <c r="W166" s="115">
        <v>0.96103686014501666</v>
      </c>
      <c r="X166" s="115">
        <v>7.4456784573638038E-3</v>
      </c>
      <c r="Y166" s="115">
        <v>0</v>
      </c>
      <c r="Z166" s="115">
        <v>0.73475400789192125</v>
      </c>
      <c r="AA166" s="115">
        <v>2.420495847872183</v>
      </c>
      <c r="AB166" s="115">
        <v>5.7582393320442424</v>
      </c>
      <c r="AC166" s="115">
        <v>3.3570127651102288E-2</v>
      </c>
      <c r="AD166" s="115">
        <v>4.1908533031447689E-2</v>
      </c>
      <c r="AE166" s="115">
        <v>0</v>
      </c>
      <c r="AF166" s="115">
        <v>9.2865878682016484E-2</v>
      </c>
      <c r="AG166" s="115">
        <v>-3.8573220075015048E-2</v>
      </c>
      <c r="AH166" s="115">
        <v>100</v>
      </c>
    </row>
    <row r="167" spans="1:34" x14ac:dyDescent="0.3">
      <c r="A167" s="116" t="s">
        <v>99</v>
      </c>
      <c r="B167" s="111" t="s">
        <v>290</v>
      </c>
      <c r="C167" s="121" t="s">
        <v>258</v>
      </c>
      <c r="D167" s="122">
        <v>44541</v>
      </c>
      <c r="E167" s="123">
        <v>72.859620800955938</v>
      </c>
      <c r="F167" s="123">
        <v>5.2113016896653437E-2</v>
      </c>
      <c r="G167" s="123">
        <v>11.927084968231277</v>
      </c>
      <c r="H167" s="123">
        <v>1.0623290631279843</v>
      </c>
      <c r="I167" s="123">
        <v>5.8999999999999997E-2</v>
      </c>
      <c r="J167" s="123">
        <v>3.0062859842886248E-2</v>
      </c>
      <c r="K167" s="123">
        <v>0.6887671384245273</v>
      </c>
      <c r="L167" s="123">
        <v>2.1685420462413423</v>
      </c>
      <c r="M167" s="123">
        <v>5.4342521927677812</v>
      </c>
      <c r="N167" s="123">
        <v>0</v>
      </c>
      <c r="O167" s="123">
        <v>1.8200000000000001E-2</v>
      </c>
      <c r="P167" s="123">
        <v>0</v>
      </c>
      <c r="Q167" s="123">
        <v>7.9216525130830343E-2</v>
      </c>
      <c r="R167" s="123">
        <v>-2.5514769191825368E-2</v>
      </c>
      <c r="S167" s="123">
        <v>94.353673842427384</v>
      </c>
      <c r="T167" s="115">
        <v>77.219696736592397</v>
      </c>
      <c r="U167" s="115">
        <v>5.5231571569415806E-2</v>
      </c>
      <c r="V167" s="115">
        <v>12.640827307</v>
      </c>
      <c r="W167" s="115">
        <v>1.1259011121306162</v>
      </c>
      <c r="X167" s="115">
        <v>6.2530686508859457E-2</v>
      </c>
      <c r="Y167" s="115">
        <v>3.1861885837208476E-2</v>
      </c>
      <c r="Z167" s="115">
        <v>0.72998444085471736</v>
      </c>
      <c r="AA167" s="115">
        <v>2.2983122521152204</v>
      </c>
      <c r="AB167" s="115">
        <v>5.7594494962041392</v>
      </c>
      <c r="AC167" s="115">
        <v>0</v>
      </c>
      <c r="AD167" s="115">
        <v>1.9289127024766817E-2</v>
      </c>
      <c r="AE167" s="115">
        <v>0</v>
      </c>
      <c r="AF167" s="115">
        <v>8.3957011852154914E-2</v>
      </c>
      <c r="AG167" s="115">
        <v>-2.7041627689490467E-2</v>
      </c>
      <c r="AH167" s="115">
        <v>100.00000000000001</v>
      </c>
    </row>
    <row r="168" spans="1:34" x14ac:dyDescent="0.3">
      <c r="A168" s="116" t="s">
        <v>99</v>
      </c>
      <c r="B168" s="111" t="s">
        <v>290</v>
      </c>
      <c r="C168" s="121" t="s">
        <v>258</v>
      </c>
      <c r="D168" s="122">
        <v>44541</v>
      </c>
      <c r="E168" s="123">
        <v>73.428945781636926</v>
      </c>
      <c r="F168" s="123">
        <v>3.9980560667995935E-2</v>
      </c>
      <c r="G168" s="123">
        <v>12.103941710259726</v>
      </c>
      <c r="H168" s="123">
        <v>0.92563527508123566</v>
      </c>
      <c r="I168" s="123">
        <v>0</v>
      </c>
      <c r="J168" s="123">
        <v>3.8050456268978843E-2</v>
      </c>
      <c r="K168" s="123">
        <v>0.69280783302766247</v>
      </c>
      <c r="L168" s="123">
        <v>2.4759786731176834</v>
      </c>
      <c r="M168" s="123">
        <v>5.355035738025359</v>
      </c>
      <c r="N168" s="123">
        <v>2.4376793172980367E-2</v>
      </c>
      <c r="O168" s="123">
        <v>7.2700000000000001E-2</v>
      </c>
      <c r="P168" s="123">
        <v>0</v>
      </c>
      <c r="Q168" s="123">
        <v>7.9905898583834387E-2</v>
      </c>
      <c r="R168" s="123">
        <v>-4.8617489376935247E-2</v>
      </c>
      <c r="S168" s="123">
        <v>95.188741230465425</v>
      </c>
      <c r="T168" s="115">
        <v>77.140368527255816</v>
      </c>
      <c r="U168" s="115">
        <v>4.2001354520696241E-2</v>
      </c>
      <c r="V168" s="115">
        <v>12.715728303365593</v>
      </c>
      <c r="W168" s="115">
        <v>0.97242096398789601</v>
      </c>
      <c r="X168" s="115">
        <v>0</v>
      </c>
      <c r="Y168" s="115">
        <v>3.9973694133482965E-2</v>
      </c>
      <c r="Z168" s="115">
        <v>0.72782539623071241</v>
      </c>
      <c r="AA168" s="115">
        <v>2.6011255544634091</v>
      </c>
      <c r="AB168" s="115">
        <v>5.6257028602364425</v>
      </c>
      <c r="AC168" s="115">
        <v>2.5608903802983064E-2</v>
      </c>
      <c r="AD168" s="115">
        <v>7.637457861112272E-2</v>
      </c>
      <c r="AE168" s="115">
        <v>0</v>
      </c>
      <c r="AF168" s="115">
        <v>8.3944695087805485E-2</v>
      </c>
      <c r="AG168" s="115">
        <v>-5.1074831695930745E-2</v>
      </c>
      <c r="AH168" s="115">
        <v>100.00000000000004</v>
      </c>
    </row>
    <row r="169" spans="1:34" x14ac:dyDescent="0.3">
      <c r="A169" s="116" t="s">
        <v>99</v>
      </c>
      <c r="B169" s="111" t="s">
        <v>290</v>
      </c>
      <c r="C169" s="121" t="s">
        <v>258</v>
      </c>
      <c r="D169" s="122">
        <v>44541</v>
      </c>
      <c r="E169" s="123">
        <v>73.740214427538575</v>
      </c>
      <c r="F169" s="123">
        <v>4.0299258046752044E-2</v>
      </c>
      <c r="G169" s="123">
        <v>12.151462533325475</v>
      </c>
      <c r="H169" s="123">
        <v>1.0813304102483716</v>
      </c>
      <c r="I169" s="123">
        <v>2.5999999999999999E-2</v>
      </c>
      <c r="J169" s="123">
        <v>3.3953527830129698E-2</v>
      </c>
      <c r="K169" s="123">
        <v>0.73645834257823228</v>
      </c>
      <c r="L169" s="123">
        <v>1.9864874894261806</v>
      </c>
      <c r="M169" s="123">
        <v>5.3357506717929111</v>
      </c>
      <c r="N169" s="123">
        <v>1.3254754342876105E-2</v>
      </c>
      <c r="O169" s="123">
        <v>3.85E-2</v>
      </c>
      <c r="P169" s="123">
        <v>0</v>
      </c>
      <c r="Q169" s="123">
        <v>8.6316823944863008E-2</v>
      </c>
      <c r="R169" s="123">
        <v>-3.566220495125156E-2</v>
      </c>
      <c r="S169" s="123">
        <v>95.234366034123127</v>
      </c>
      <c r="T169" s="115">
        <v>77.430257057748406</v>
      </c>
      <c r="U169" s="115">
        <v>4.2315877896758974E-2</v>
      </c>
      <c r="V169" s="115">
        <v>12.75953528054308</v>
      </c>
      <c r="W169" s="115">
        <v>1.1354413908325105</v>
      </c>
      <c r="X169" s="115">
        <v>2.7301069018177769E-2</v>
      </c>
      <c r="Y169" s="115">
        <v>3.5652600257730406E-2</v>
      </c>
      <c r="Z169" s="115">
        <v>0.77331153999004332</v>
      </c>
      <c r="AA169" s="115">
        <v>2.0858935404834935</v>
      </c>
      <c r="AB169" s="115">
        <v>5.6027575905541021</v>
      </c>
      <c r="AC169" s="115">
        <v>1.3918037043609693E-2</v>
      </c>
      <c r="AD169" s="115">
        <v>4.0426582969224772E-2</v>
      </c>
      <c r="AE169" s="115">
        <v>0</v>
      </c>
      <c r="AF169" s="115">
        <v>9.0636214151869399E-2</v>
      </c>
      <c r="AG169" s="115">
        <v>-3.744678148901999E-2</v>
      </c>
      <c r="AH169" s="115">
        <v>99.999999999999986</v>
      </c>
    </row>
    <row r="170" spans="1:34" x14ac:dyDescent="0.3">
      <c r="A170" s="116" t="s">
        <v>99</v>
      </c>
      <c r="B170" s="111" t="s">
        <v>290</v>
      </c>
      <c r="C170" s="121" t="s">
        <v>258</v>
      </c>
      <c r="D170" s="122">
        <v>44541</v>
      </c>
      <c r="E170" s="123">
        <v>72.661619605607797</v>
      </c>
      <c r="F170" s="123">
        <v>7.4098080010436634E-2</v>
      </c>
      <c r="G170" s="123">
        <v>12.000123149453543</v>
      </c>
      <c r="H170" s="123">
        <v>1.0345990029310637</v>
      </c>
      <c r="I170" s="123">
        <v>2.0999999999999999E-3</v>
      </c>
      <c r="J170" s="123">
        <v>2.9957001100291862E-2</v>
      </c>
      <c r="K170" s="123">
        <v>0.70471954376740598</v>
      </c>
      <c r="L170" s="123">
        <v>1.7521907025988137</v>
      </c>
      <c r="M170" s="123">
        <v>5.5263206675164263</v>
      </c>
      <c r="N170" s="123">
        <v>1.5769226294315493E-2</v>
      </c>
      <c r="O170" s="123">
        <v>0.1124</v>
      </c>
      <c r="P170" s="123">
        <v>1.8889485890028417E-2</v>
      </c>
      <c r="Q170" s="123">
        <v>0.10111249857928548</v>
      </c>
      <c r="R170" s="123">
        <v>-7.0112230962270414E-2</v>
      </c>
      <c r="S170" s="123">
        <v>93.963786732787113</v>
      </c>
      <c r="T170" s="115">
        <v>77.329386279675887</v>
      </c>
      <c r="U170" s="115">
        <v>7.8858124589162956E-2</v>
      </c>
      <c r="V170" s="115">
        <v>12.771008456246365</v>
      </c>
      <c r="W170" s="115">
        <v>1.1010614183453906</v>
      </c>
      <c r="X170" s="115">
        <v>2.2349035442472643E-3</v>
      </c>
      <c r="Y170" s="115">
        <v>3.1881432349553082E-2</v>
      </c>
      <c r="Z170" s="115">
        <v>0.74999057431718608</v>
      </c>
      <c r="AA170" s="115">
        <v>1.8647510530643776</v>
      </c>
      <c r="AB170" s="115">
        <v>5.8813303078473185</v>
      </c>
      <c r="AC170" s="115">
        <v>1.6782237969144215E-2</v>
      </c>
      <c r="AD170" s="115">
        <v>0.1196205516063774</v>
      </c>
      <c r="AE170" s="115">
        <v>2.0102942364111049E-2</v>
      </c>
      <c r="AF170" s="115">
        <v>0.10760794354406741</v>
      </c>
      <c r="AG170" s="115">
        <v>-7.4616225463171884E-2</v>
      </c>
      <c r="AH170" s="115">
        <v>100</v>
      </c>
    </row>
    <row r="171" spans="1:34" x14ac:dyDescent="0.3">
      <c r="A171" s="116" t="s">
        <v>99</v>
      </c>
      <c r="B171" s="111" t="s">
        <v>290</v>
      </c>
      <c r="C171" s="121" t="s">
        <v>258</v>
      </c>
      <c r="D171" s="122">
        <v>44541</v>
      </c>
      <c r="E171" s="123">
        <v>72.953024068455079</v>
      </c>
      <c r="F171" s="123">
        <v>6.1255271440258184E-2</v>
      </c>
      <c r="G171" s="123">
        <v>11.7295543626838</v>
      </c>
      <c r="H171" s="123">
        <v>0.90781205148808286</v>
      </c>
      <c r="I171" s="123">
        <v>3.3E-3</v>
      </c>
      <c r="J171" s="123">
        <v>2.1268055010009661E-2</v>
      </c>
      <c r="K171" s="123">
        <v>0.71763020043251613</v>
      </c>
      <c r="L171" s="123">
        <v>2.0169920120940183</v>
      </c>
      <c r="M171" s="123">
        <v>5.5470311580360621</v>
      </c>
      <c r="N171" s="123">
        <v>1.7771896568557443E-2</v>
      </c>
      <c r="O171" s="123">
        <v>7.9500000000000001E-2</v>
      </c>
      <c r="P171" s="123">
        <v>4.3040636493953868E-3</v>
      </c>
      <c r="Q171" s="123">
        <v>8.887903810587737E-2</v>
      </c>
      <c r="R171" s="123">
        <v>-5.3502763220301494E-2</v>
      </c>
      <c r="S171" s="123">
        <v>94.094819414743341</v>
      </c>
      <c r="T171" s="115">
        <v>77.53139282503831</v>
      </c>
      <c r="U171" s="115">
        <v>6.509951538379842E-2</v>
      </c>
      <c r="V171" s="115">
        <v>12.465674981513322</v>
      </c>
      <c r="W171" s="115">
        <v>0.96478430707933471</v>
      </c>
      <c r="X171" s="115">
        <v>3.507100625226277E-3</v>
      </c>
      <c r="Y171" s="115">
        <v>2.2602790613015677E-2</v>
      </c>
      <c r="Z171" s="115">
        <v>0.76266706806610174</v>
      </c>
      <c r="AA171" s="115">
        <v>2.1435739232397997</v>
      </c>
      <c r="AB171" s="115">
        <v>5.8951504371205798</v>
      </c>
      <c r="AC171" s="115">
        <v>1.8887221080922587E-2</v>
      </c>
      <c r="AD171" s="115">
        <v>8.4489242334996675E-2</v>
      </c>
      <c r="AE171" s="115">
        <v>4.5741770653964396E-3</v>
      </c>
      <c r="AF171" s="115">
        <v>9.4456887912312923E-2</v>
      </c>
      <c r="AG171" s="115">
        <v>-5.6860477073106916E-2</v>
      </c>
      <c r="AH171" s="115">
        <v>100.00000000000001</v>
      </c>
    </row>
    <row r="172" spans="1:34" x14ac:dyDescent="0.3">
      <c r="A172" s="116" t="s">
        <v>99</v>
      </c>
      <c r="B172" s="111" t="s">
        <v>290</v>
      </c>
      <c r="C172" s="121" t="s">
        <v>258</v>
      </c>
      <c r="D172" s="122">
        <v>44541</v>
      </c>
      <c r="E172" s="123">
        <v>73.204741106005812</v>
      </c>
      <c r="F172" s="123">
        <v>2.5156650344663075E-2</v>
      </c>
      <c r="G172" s="123">
        <v>12.134900703112248</v>
      </c>
      <c r="H172" s="123">
        <v>0.96511336328595165</v>
      </c>
      <c r="I172" s="123">
        <v>1.9E-2</v>
      </c>
      <c r="J172" s="123">
        <v>3.4745495094397227E-2</v>
      </c>
      <c r="K172" s="123">
        <v>0.71723664438396395</v>
      </c>
      <c r="L172" s="123">
        <v>2.8334459917947736</v>
      </c>
      <c r="M172" s="123">
        <v>5.2678682188771271</v>
      </c>
      <c r="N172" s="123">
        <v>6.99207661443264E-3</v>
      </c>
      <c r="O172" s="123">
        <v>3.0499999999999999E-2</v>
      </c>
      <c r="P172" s="123">
        <v>0</v>
      </c>
      <c r="Q172" s="123">
        <v>8.3156405288720661E-2</v>
      </c>
      <c r="R172" s="123">
        <v>-3.1581576877517475E-2</v>
      </c>
      <c r="S172" s="123">
        <v>95.291275077924595</v>
      </c>
      <c r="T172" s="115">
        <v>76.82208160835556</v>
      </c>
      <c r="U172" s="115">
        <v>2.6399741554608419E-2</v>
      </c>
      <c r="V172" s="115">
        <v>12.734534922729194</v>
      </c>
      <c r="W172" s="115">
        <v>1.0128034938106649</v>
      </c>
      <c r="X172" s="115">
        <v>1.993886636994071E-2</v>
      </c>
      <c r="Y172" s="115">
        <v>3.6462409665506151E-2</v>
      </c>
      <c r="Z172" s="115">
        <v>0.75267818989455493</v>
      </c>
      <c r="AA172" s="115">
        <v>2.9734579472021112</v>
      </c>
      <c r="AB172" s="115">
        <v>5.5281747616130845</v>
      </c>
      <c r="AC172" s="115">
        <v>7.3375832243978874E-3</v>
      </c>
      <c r="AD172" s="115">
        <v>3.2007127593852193E-2</v>
      </c>
      <c r="AE172" s="115">
        <v>0</v>
      </c>
      <c r="AF172" s="115">
        <v>8.7265497518759588E-2</v>
      </c>
      <c r="AG172" s="115">
        <v>-3.3142149532254229E-2</v>
      </c>
      <c r="AH172" s="115">
        <v>99.999999999999986</v>
      </c>
    </row>
    <row r="173" spans="1:34" x14ac:dyDescent="0.3">
      <c r="A173" s="116" t="s">
        <v>99</v>
      </c>
      <c r="B173" s="111" t="s">
        <v>290</v>
      </c>
      <c r="C173" s="121" t="s">
        <v>258</v>
      </c>
      <c r="D173" s="122">
        <v>44541</v>
      </c>
      <c r="E173" s="123">
        <v>72.433770721634886</v>
      </c>
      <c r="F173" s="123">
        <v>8.2549264059000108E-2</v>
      </c>
      <c r="G173" s="123">
        <v>12.043264548647032</v>
      </c>
      <c r="H173" s="123">
        <v>1.056969325474131</v>
      </c>
      <c r="I173" s="123">
        <v>1.3599999999999999E-2</v>
      </c>
      <c r="J173" s="123">
        <v>0</v>
      </c>
      <c r="K173" s="123">
        <v>0.73619542158541673</v>
      </c>
      <c r="L173" s="123">
        <v>1.6973707381128673</v>
      </c>
      <c r="M173" s="123">
        <v>5.4685006805809788</v>
      </c>
      <c r="N173" s="123">
        <v>1.0267714097160633E-2</v>
      </c>
      <c r="O173" s="123">
        <v>0</v>
      </c>
      <c r="P173" s="123">
        <v>0</v>
      </c>
      <c r="Q173" s="123">
        <v>8.571986665257976E-2</v>
      </c>
      <c r="R173" s="123">
        <v>-1.9317153048468677E-2</v>
      </c>
      <c r="S173" s="123">
        <v>93.608891127795573</v>
      </c>
      <c r="T173" s="115">
        <v>77.379156882381764</v>
      </c>
      <c r="U173" s="115">
        <v>8.8185281402706955E-2</v>
      </c>
      <c r="V173" s="115">
        <v>12.865513524997828</v>
      </c>
      <c r="W173" s="115">
        <v>1.1291334751857582</v>
      </c>
      <c r="X173" s="115">
        <v>1.4528534454524384E-2</v>
      </c>
      <c r="Y173" s="115">
        <v>0</v>
      </c>
      <c r="Z173" s="115">
        <v>0.78645886380638474</v>
      </c>
      <c r="AA173" s="115">
        <v>1.8132580331451675</v>
      </c>
      <c r="AB173" s="115">
        <v>5.8418603347360882</v>
      </c>
      <c r="AC173" s="115">
        <v>1.0968738090426764E-2</v>
      </c>
      <c r="AD173" s="115">
        <v>0</v>
      </c>
      <c r="AE173" s="115">
        <v>0</v>
      </c>
      <c r="AF173" s="115">
        <v>9.1572355595532423E-2</v>
      </c>
      <c r="AG173" s="115">
        <v>-2.0636023796176319E-2</v>
      </c>
      <c r="AH173" s="115">
        <v>99.999999999999986</v>
      </c>
    </row>
    <row r="174" spans="1:34" x14ac:dyDescent="0.3">
      <c r="A174" s="116" t="s">
        <v>99</v>
      </c>
      <c r="B174" s="111" t="s">
        <v>290</v>
      </c>
      <c r="C174" s="121" t="s">
        <v>258</v>
      </c>
      <c r="D174" s="122">
        <v>44541</v>
      </c>
      <c r="E174" s="123">
        <v>73.181971893388095</v>
      </c>
      <c r="F174" s="123">
        <v>6.4557075984135251E-2</v>
      </c>
      <c r="G174" s="123">
        <v>12.100684118080759</v>
      </c>
      <c r="H174" s="123">
        <v>0.7283087797363238</v>
      </c>
      <c r="I174" s="123">
        <v>1.61E-2</v>
      </c>
      <c r="J174" s="123">
        <v>2.1263807696416979E-2</v>
      </c>
      <c r="K174" s="123">
        <v>0.69235954061816418</v>
      </c>
      <c r="L174" s="123">
        <v>2.1952302294306465</v>
      </c>
      <c r="M174" s="123">
        <v>5.3492312869559724</v>
      </c>
      <c r="N174" s="123">
        <v>2.0632478592608663E-2</v>
      </c>
      <c r="O174" s="123">
        <v>2.47E-2</v>
      </c>
      <c r="P174" s="123">
        <v>2.2593035035854237E-2</v>
      </c>
      <c r="Q174" s="123">
        <v>9.5286728033093585E-2</v>
      </c>
      <c r="R174" s="123">
        <v>-3.1873065472246442E-2</v>
      </c>
      <c r="S174" s="123">
        <v>94.481045908079821</v>
      </c>
      <c r="T174" s="115">
        <v>77.456775790338412</v>
      </c>
      <c r="U174" s="115">
        <v>6.8328070846021896E-2</v>
      </c>
      <c r="V174" s="115">
        <v>12.807525574868697</v>
      </c>
      <c r="W174" s="115">
        <v>0.77085173299721099</v>
      </c>
      <c r="X174" s="115">
        <v>1.704045488199148E-2</v>
      </c>
      <c r="Y174" s="115">
        <v>2.2505897867710359E-2</v>
      </c>
      <c r="Z174" s="115">
        <v>0.73280257851056985</v>
      </c>
      <c r="AA174" s="115">
        <v>2.3234609739252634</v>
      </c>
      <c r="AB174" s="115">
        <v>5.6616977887397812</v>
      </c>
      <c r="AC174" s="115">
        <v>2.1837690718074718E-2</v>
      </c>
      <c r="AD174" s="115">
        <v>2.6142809663676367E-2</v>
      </c>
      <c r="AE174" s="115">
        <v>2.3912769824579311E-2</v>
      </c>
      <c r="AF174" s="115">
        <v>0.10085274471431827</v>
      </c>
      <c r="AG174" s="115">
        <v>-3.3734877896309065E-2</v>
      </c>
      <c r="AH174" s="115">
        <v>100.00000000000001</v>
      </c>
    </row>
    <row r="175" spans="1:34" x14ac:dyDescent="0.3">
      <c r="A175" s="116" t="s">
        <v>99</v>
      </c>
      <c r="B175" s="111" t="s">
        <v>290</v>
      </c>
      <c r="C175" s="121" t="s">
        <v>258</v>
      </c>
      <c r="D175" s="122">
        <v>44541</v>
      </c>
      <c r="E175" s="123">
        <v>73.791221851287588</v>
      </c>
      <c r="F175" s="123">
        <v>5.3904620445201994E-2</v>
      </c>
      <c r="G175" s="123">
        <v>12.148148933662995</v>
      </c>
      <c r="H175" s="123">
        <v>0.99173309259059372</v>
      </c>
      <c r="I175" s="123">
        <v>6.9699999999999998E-2</v>
      </c>
      <c r="J175" s="123">
        <v>5.1309246242078783E-2</v>
      </c>
      <c r="K175" s="123">
        <v>0.71535033832477746</v>
      </c>
      <c r="L175" s="123">
        <v>2.2368926136051197</v>
      </c>
      <c r="M175" s="123">
        <v>5.2799299304496499</v>
      </c>
      <c r="N175" s="123">
        <v>0</v>
      </c>
      <c r="O175" s="123">
        <v>0.10349999999999999</v>
      </c>
      <c r="P175" s="123">
        <v>1.9972696980125413E-2</v>
      </c>
      <c r="Q175" s="123">
        <v>8.9169698030091754E-2</v>
      </c>
      <c r="R175" s="123">
        <v>-6.3673527206188213E-2</v>
      </c>
      <c r="S175" s="123">
        <v>95.487159494412026</v>
      </c>
      <c r="T175" s="115">
        <v>77.278685680880372</v>
      </c>
      <c r="U175" s="115">
        <v>5.6452219052925676E-2</v>
      </c>
      <c r="V175" s="115">
        <v>12.722285381600352</v>
      </c>
      <c r="W175" s="115">
        <v>1.0386036173257731</v>
      </c>
      <c r="X175" s="115">
        <v>7.2994107657039356E-2</v>
      </c>
      <c r="Y175" s="115">
        <v>5.3734184275406618E-2</v>
      </c>
      <c r="Z175" s="115">
        <v>0.74915867443584427</v>
      </c>
      <c r="AA175" s="115">
        <v>2.3426109075283827</v>
      </c>
      <c r="AB175" s="115">
        <v>5.5294659076738331</v>
      </c>
      <c r="AC175" s="115">
        <v>0</v>
      </c>
      <c r="AD175" s="115">
        <v>0.10839153719517323</v>
      </c>
      <c r="AE175" s="115">
        <v>2.0916631184629834E-2</v>
      </c>
      <c r="AF175" s="115">
        <v>9.3383967543101992E-2</v>
      </c>
      <c r="AG175" s="115">
        <v>-6.6682816352825358E-2</v>
      </c>
      <c r="AH175" s="115">
        <v>100.00000000000004</v>
      </c>
    </row>
    <row r="176" spans="1:34" x14ac:dyDescent="0.3">
      <c r="A176" s="116" t="s">
        <v>99</v>
      </c>
      <c r="B176" s="111" t="s">
        <v>290</v>
      </c>
      <c r="C176" s="121" t="s">
        <v>258</v>
      </c>
      <c r="D176" s="122">
        <v>44541</v>
      </c>
      <c r="E176" s="123">
        <v>73.526631512393692</v>
      </c>
      <c r="F176" s="123">
        <v>4.2638202347841651E-2</v>
      </c>
      <c r="G176" s="123">
        <v>12.255183283368719</v>
      </c>
      <c r="H176" s="123">
        <v>0.96966230994419411</v>
      </c>
      <c r="I176" s="123">
        <v>7.6499999999999999E-2</v>
      </c>
      <c r="J176" s="123">
        <v>1.0680396471738678E-2</v>
      </c>
      <c r="K176" s="123">
        <v>0.69197489762717279</v>
      </c>
      <c r="L176" s="123">
        <v>2.2361350899645074</v>
      </c>
      <c r="M176" s="123">
        <v>5.3206232017430377</v>
      </c>
      <c r="N176" s="123">
        <v>0</v>
      </c>
      <c r="O176" s="123">
        <v>8.9800000000000005E-2</v>
      </c>
      <c r="P176" s="123">
        <v>2.5026897542832469E-2</v>
      </c>
      <c r="Q176" s="123">
        <v>8.8675191411241486E-2</v>
      </c>
      <c r="R176" s="123">
        <v>-5.7793668042266433E-2</v>
      </c>
      <c r="S176" s="123">
        <v>95.275737314772712</v>
      </c>
      <c r="T176" s="115">
        <v>77.17246130510209</v>
      </c>
      <c r="U176" s="115">
        <v>4.4752424436216361E-2</v>
      </c>
      <c r="V176" s="115">
        <v>12.862858508121485</v>
      </c>
      <c r="W176" s="115">
        <v>1.0177431707934375</v>
      </c>
      <c r="X176" s="115">
        <v>8.029326474510369E-2</v>
      </c>
      <c r="Y176" s="115">
        <v>1.1209985640365818E-2</v>
      </c>
      <c r="Z176" s="115">
        <v>0.7262865836881649</v>
      </c>
      <c r="AA176" s="115">
        <v>2.3470142063311954</v>
      </c>
      <c r="AB176" s="115">
        <v>5.584447154856143</v>
      </c>
      <c r="AC176" s="115">
        <v>0</v>
      </c>
      <c r="AD176" s="115">
        <v>9.4252747373991003E-2</v>
      </c>
      <c r="AE176" s="115">
        <v>2.6267860263467092E-2</v>
      </c>
      <c r="AF176" s="115">
        <v>9.3072164971314472E-2</v>
      </c>
      <c r="AG176" s="115">
        <v>-6.06593763229848E-2</v>
      </c>
      <c r="AH176" s="115">
        <v>100</v>
      </c>
    </row>
    <row r="177" spans="1:34" x14ac:dyDescent="0.3">
      <c r="A177" s="116" t="s">
        <v>99</v>
      </c>
      <c r="B177" s="111" t="s">
        <v>290</v>
      </c>
      <c r="C177" s="121" t="s">
        <v>258</v>
      </c>
      <c r="D177" s="122">
        <v>44541</v>
      </c>
      <c r="E177" s="123">
        <v>73.262015466478147</v>
      </c>
      <c r="F177" s="123">
        <v>4.366491749477814E-2</v>
      </c>
      <c r="G177" s="123">
        <v>12.173518142992149</v>
      </c>
      <c r="H177" s="123">
        <v>0.97402768276039331</v>
      </c>
      <c r="I177" s="123">
        <v>0</v>
      </c>
      <c r="J177" s="123">
        <v>7.9848114113894066E-3</v>
      </c>
      <c r="K177" s="123">
        <v>0.7367388590618027</v>
      </c>
      <c r="L177" s="123">
        <v>2.4684501087842072</v>
      </c>
      <c r="M177" s="123">
        <v>5.3313194794375312</v>
      </c>
      <c r="N177" s="123">
        <v>0</v>
      </c>
      <c r="O177" s="123">
        <v>0.13439999999999999</v>
      </c>
      <c r="P177" s="123">
        <v>1.7987593556747224E-2</v>
      </c>
      <c r="Q177" s="123">
        <v>8.5024343249641893E-2</v>
      </c>
      <c r="R177" s="123">
        <v>-7.5749889064411519E-2</v>
      </c>
      <c r="S177" s="123">
        <v>95.159381516162384</v>
      </c>
      <c r="T177" s="115">
        <v>76.988746983433188</v>
      </c>
      <c r="U177" s="115">
        <v>4.5886087949575265E-2</v>
      </c>
      <c r="V177" s="115">
        <v>12.792767196500257</v>
      </c>
      <c r="W177" s="115">
        <v>1.0235750456143509</v>
      </c>
      <c r="X177" s="115">
        <v>0</v>
      </c>
      <c r="Y177" s="115">
        <v>8.3909870831108992E-3</v>
      </c>
      <c r="Z177" s="115">
        <v>0.77421568669681928</v>
      </c>
      <c r="AA177" s="115">
        <v>2.5940165535491131</v>
      </c>
      <c r="AB177" s="115">
        <v>5.6025158996352138</v>
      </c>
      <c r="AC177" s="115">
        <v>0</v>
      </c>
      <c r="AD177" s="115">
        <v>0.14123673132235814</v>
      </c>
      <c r="AE177" s="115">
        <v>1.890259611837863E-2</v>
      </c>
      <c r="AF177" s="115">
        <v>8.9349407168226397E-2</v>
      </c>
      <c r="AG177" s="115">
        <v>-7.9603175070600635E-2</v>
      </c>
      <c r="AH177" s="115">
        <v>99.999999999999972</v>
      </c>
    </row>
    <row r="178" spans="1:34" x14ac:dyDescent="0.3">
      <c r="A178" s="116" t="s">
        <v>99</v>
      </c>
      <c r="B178" s="111" t="s">
        <v>290</v>
      </c>
      <c r="C178" s="121" t="s">
        <v>258</v>
      </c>
      <c r="D178" s="122">
        <v>44541</v>
      </c>
      <c r="E178" s="123">
        <v>73.344980255034059</v>
      </c>
      <c r="F178" s="123">
        <v>6.3659065000808548E-2</v>
      </c>
      <c r="G178" s="123">
        <v>12.04224364242263</v>
      </c>
      <c r="H178" s="123">
        <v>0.88249893841697502</v>
      </c>
      <c r="I178" s="123">
        <v>9.7699999999999995E-2</v>
      </c>
      <c r="J178" s="123">
        <v>2.8643603302990012E-2</v>
      </c>
      <c r="K178" s="123">
        <v>0.75277595981748002</v>
      </c>
      <c r="L178" s="123">
        <v>2.022807716362593</v>
      </c>
      <c r="M178" s="123">
        <v>5.3320145857001764</v>
      </c>
      <c r="N178" s="123">
        <v>0</v>
      </c>
      <c r="O178" s="123">
        <v>2.9600000000000001E-2</v>
      </c>
      <c r="P178" s="123">
        <v>1.3995081873161199E-2</v>
      </c>
      <c r="Q178" s="123">
        <v>9.8634670343131933E-2</v>
      </c>
      <c r="R178" s="123">
        <v>-3.4690689239667984E-2</v>
      </c>
      <c r="S178" s="123">
        <v>94.674862829034353</v>
      </c>
      <c r="T178" s="115">
        <v>77.470384496338596</v>
      </c>
      <c r="U178" s="115">
        <v>6.7239669642580088E-2</v>
      </c>
      <c r="V178" s="115">
        <v>12.719578653278578</v>
      </c>
      <c r="W178" s="115">
        <v>0.93213648485618428</v>
      </c>
      <c r="X178" s="115">
        <v>0.1031952907884625</v>
      </c>
      <c r="Y178" s="115">
        <v>3.0254708004927525E-2</v>
      </c>
      <c r="Z178" s="115">
        <v>0.7951170324660064</v>
      </c>
      <c r="AA178" s="115">
        <v>2.1365837308002416</v>
      </c>
      <c r="AB178" s="115">
        <v>5.6319221664242898</v>
      </c>
      <c r="AC178" s="115">
        <v>0</v>
      </c>
      <c r="AD178" s="115">
        <v>3.12648987445086E-2</v>
      </c>
      <c r="AE178" s="115">
        <v>1.4782257354239617E-2</v>
      </c>
      <c r="AF178" s="115">
        <v>0.10418253314108127</v>
      </c>
      <c r="AG178" s="115">
        <v>-3.6641921839710594E-2</v>
      </c>
      <c r="AH178" s="115">
        <v>99.999999999999986</v>
      </c>
    </row>
    <row r="179" spans="1:34" x14ac:dyDescent="0.3">
      <c r="A179" s="116" t="s">
        <v>99</v>
      </c>
      <c r="B179" s="111" t="s">
        <v>290</v>
      </c>
      <c r="C179" s="121" t="s">
        <v>258</v>
      </c>
      <c r="D179" s="122">
        <v>44541</v>
      </c>
      <c r="E179" s="123">
        <v>73.15978618925125</v>
      </c>
      <c r="F179" s="123">
        <v>4.8849747927969735E-2</v>
      </c>
      <c r="G179" s="123">
        <v>11.901090269108316</v>
      </c>
      <c r="H179" s="123">
        <v>1.0923159486289995</v>
      </c>
      <c r="I179" s="123">
        <v>2.4199999999999999E-2</v>
      </c>
      <c r="J179" s="123">
        <v>1.796343282289789E-2</v>
      </c>
      <c r="K179" s="123">
        <v>0.71387664027844122</v>
      </c>
      <c r="L179" s="123">
        <v>1.9162517343446615</v>
      </c>
      <c r="M179" s="123">
        <v>5.3927401950618394</v>
      </c>
      <c r="N179" s="123">
        <v>0</v>
      </c>
      <c r="O179" s="123">
        <v>0.16769999999999999</v>
      </c>
      <c r="P179" s="123">
        <v>0</v>
      </c>
      <c r="Q179" s="123">
        <v>0.10277580651466134</v>
      </c>
      <c r="R179" s="123">
        <v>-9.3771271445853996E-2</v>
      </c>
      <c r="S179" s="123">
        <v>94.443778692493154</v>
      </c>
      <c r="T179" s="115">
        <v>77.463849077299088</v>
      </c>
      <c r="U179" s="115">
        <v>5.1723627118969294E-2</v>
      </c>
      <c r="V179" s="115">
        <v>12.601243230491656</v>
      </c>
      <c r="W179" s="115">
        <v>1.1565779808382679</v>
      </c>
      <c r="X179" s="115">
        <v>2.5623710036840712E-2</v>
      </c>
      <c r="Y179" s="115">
        <v>1.9020239418190192E-2</v>
      </c>
      <c r="Z179" s="115">
        <v>0.75587471208962076</v>
      </c>
      <c r="AA179" s="115">
        <v>2.0289867272082946</v>
      </c>
      <c r="AB179" s="115">
        <v>5.7100004571190244</v>
      </c>
      <c r="AC179" s="115">
        <v>0</v>
      </c>
      <c r="AD179" s="115">
        <v>0.17756595756934659</v>
      </c>
      <c r="AE179" s="115">
        <v>0</v>
      </c>
      <c r="AF179" s="115">
        <v>0.10882220929479865</v>
      </c>
      <c r="AG179" s="115">
        <v>-9.9287928484067936E-2</v>
      </c>
      <c r="AH179" s="115">
        <v>100.00000000000003</v>
      </c>
    </row>
    <row r="180" spans="1:34" x14ac:dyDescent="0.3">
      <c r="A180" s="116" t="s">
        <v>99</v>
      </c>
      <c r="B180" s="111" t="s">
        <v>290</v>
      </c>
      <c r="C180" s="121" t="s">
        <v>258</v>
      </c>
      <c r="D180" s="122">
        <v>44541</v>
      </c>
      <c r="E180" s="123">
        <v>72.974574033342122</v>
      </c>
      <c r="F180" s="123">
        <v>0.10844442643886378</v>
      </c>
      <c r="G180" s="123">
        <v>11.889000004111193</v>
      </c>
      <c r="H180" s="123">
        <v>0.88177823577706738</v>
      </c>
      <c r="I180" s="123">
        <v>0</v>
      </c>
      <c r="J180" s="123">
        <v>2.5246921157350225E-2</v>
      </c>
      <c r="K180" s="123">
        <v>0.71267656645429667</v>
      </c>
      <c r="L180" s="123">
        <v>1.6721828875522529</v>
      </c>
      <c r="M180" s="123">
        <v>5.453481454095459</v>
      </c>
      <c r="N180" s="123">
        <v>1.9874900078185691E-2</v>
      </c>
      <c r="O180" s="123">
        <v>7.1800000000000003E-2</v>
      </c>
      <c r="P180" s="123">
        <v>1.5162815131535794E-2</v>
      </c>
      <c r="Q180" s="123">
        <v>8.8867209371528852E-2</v>
      </c>
      <c r="R180" s="123">
        <v>-5.0257992326867881E-2</v>
      </c>
      <c r="S180" s="123">
        <v>93.862831461182964</v>
      </c>
      <c r="T180" s="115">
        <v>77.745975587281109</v>
      </c>
      <c r="U180" s="115">
        <v>0.11553500437892825</v>
      </c>
      <c r="V180" s="115">
        <v>12.666355594682754</v>
      </c>
      <c r="W180" s="115">
        <v>0.9394328106772778</v>
      </c>
      <c r="X180" s="115">
        <v>0</v>
      </c>
      <c r="Y180" s="115">
        <v>2.6897676923150465E-2</v>
      </c>
      <c r="Z180" s="115">
        <v>0.75927452364253956</v>
      </c>
      <c r="AA180" s="115">
        <v>1.781517626861475</v>
      </c>
      <c r="AB180" s="115">
        <v>5.8100542772894608</v>
      </c>
      <c r="AC180" s="115">
        <v>2.1174409261673476E-2</v>
      </c>
      <c r="AD180" s="115">
        <v>7.6494602690195798E-2</v>
      </c>
      <c r="AE180" s="115">
        <v>1.6154227286235646E-2</v>
      </c>
      <c r="AF180" s="115">
        <v>9.4677741964645457E-2</v>
      </c>
      <c r="AG180" s="115">
        <v>-5.354408293942433E-2</v>
      </c>
      <c r="AH180" s="115">
        <v>100.00000000000003</v>
      </c>
    </row>
    <row r="181" spans="1:34" x14ac:dyDescent="0.3">
      <c r="A181" s="116" t="s">
        <v>99</v>
      </c>
      <c r="B181" s="111" t="s">
        <v>290</v>
      </c>
      <c r="C181" s="121" t="s">
        <v>258</v>
      </c>
      <c r="D181" s="122">
        <v>44541</v>
      </c>
      <c r="E181" s="123">
        <v>72.868808136419446</v>
      </c>
      <c r="F181" s="123">
        <v>5.9902308282702182E-2</v>
      </c>
      <c r="G181" s="123">
        <v>12.115046953552737</v>
      </c>
      <c r="H181" s="123">
        <v>0.96858690103797274</v>
      </c>
      <c r="I181" s="123">
        <v>1.1599999999999999E-2</v>
      </c>
      <c r="J181" s="123">
        <v>7.9826844311864983E-3</v>
      </c>
      <c r="K181" s="123">
        <v>0.72196010316790038</v>
      </c>
      <c r="L181" s="123">
        <v>2.2852467009501067</v>
      </c>
      <c r="M181" s="123">
        <v>5.3340999044881121</v>
      </c>
      <c r="N181" s="123">
        <v>6.7300520149327688E-4</v>
      </c>
      <c r="O181" s="123">
        <v>6.8699999999999997E-2</v>
      </c>
      <c r="P181" s="123">
        <v>7.4786359855387782E-3</v>
      </c>
      <c r="Q181" s="123">
        <v>8.5611095359349978E-2</v>
      </c>
      <c r="R181" s="123">
        <v>-4.8218956997214527E-2</v>
      </c>
      <c r="S181" s="123">
        <v>94.48747747187933</v>
      </c>
      <c r="T181" s="115">
        <v>77.120069332051045</v>
      </c>
      <c r="U181" s="115">
        <v>6.3397086984918041E-2</v>
      </c>
      <c r="V181" s="115">
        <v>12.821854575552965</v>
      </c>
      <c r="W181" s="115">
        <v>1.0250955226593244</v>
      </c>
      <c r="X181" s="115">
        <v>1.227675911175881E-2</v>
      </c>
      <c r="Y181" s="115">
        <v>8.4484046402469003E-3</v>
      </c>
      <c r="Z181" s="115">
        <v>0.76408019611145284</v>
      </c>
      <c r="AA181" s="115">
        <v>2.4185709705608609</v>
      </c>
      <c r="AB181" s="115">
        <v>5.6452982418496749</v>
      </c>
      <c r="AC181" s="115">
        <v>7.1226920169772956E-4</v>
      </c>
      <c r="AD181" s="115">
        <v>7.2708047498088818E-2</v>
      </c>
      <c r="AE181" s="115">
        <v>7.9149493516371145E-3</v>
      </c>
      <c r="AF181" s="115">
        <v>9.0605758191426924E-2</v>
      </c>
      <c r="AG181" s="115">
        <v>-5.1032113765091355E-2</v>
      </c>
      <c r="AH181" s="115">
        <v>100.00000000000001</v>
      </c>
    </row>
    <row r="182" spans="1:34" x14ac:dyDescent="0.3">
      <c r="A182" s="116" t="s">
        <v>99</v>
      </c>
      <c r="B182" s="111" t="s">
        <v>290</v>
      </c>
      <c r="C182" s="121" t="s">
        <v>258</v>
      </c>
      <c r="D182" s="122">
        <v>44541</v>
      </c>
      <c r="E182" s="123">
        <v>72.087552427002109</v>
      </c>
      <c r="F182" s="123">
        <v>8.1251379539146101E-2</v>
      </c>
      <c r="G182" s="123">
        <v>11.82514860753834</v>
      </c>
      <c r="H182" s="123">
        <v>1.0005133430727271</v>
      </c>
      <c r="I182" s="123">
        <v>1.5800000000000002E-2</v>
      </c>
      <c r="J182" s="123">
        <v>2.4744673327020888E-2</v>
      </c>
      <c r="K182" s="123">
        <v>0.70795779259318847</v>
      </c>
      <c r="L182" s="123">
        <v>2.4325388060084929</v>
      </c>
      <c r="M182" s="123">
        <v>5.3047680219472806</v>
      </c>
      <c r="N182" s="123">
        <v>0</v>
      </c>
      <c r="O182" s="123">
        <v>1.2999999999999999E-2</v>
      </c>
      <c r="P182" s="123">
        <v>0</v>
      </c>
      <c r="Q182" s="123">
        <v>9.6853516437453629E-2</v>
      </c>
      <c r="R182" s="123">
        <v>-2.7299828759811639E-2</v>
      </c>
      <c r="S182" s="123">
        <v>93.562828738705946</v>
      </c>
      <c r="T182" s="115">
        <v>77.047213512881171</v>
      </c>
      <c r="U182" s="115">
        <v>8.6841516694688467E-2</v>
      </c>
      <c r="V182" s="115">
        <v>12.638724979727341</v>
      </c>
      <c r="W182" s="115">
        <v>1.0693491812511067</v>
      </c>
      <c r="X182" s="115">
        <v>1.6887048214547739E-2</v>
      </c>
      <c r="Y182" s="115">
        <v>2.644711971687564E-2</v>
      </c>
      <c r="Z182" s="115">
        <v>0.75666565679657982</v>
      </c>
      <c r="AA182" s="115">
        <v>2.5998987405584688</v>
      </c>
      <c r="AB182" s="115">
        <v>5.6697388198490355</v>
      </c>
      <c r="AC182" s="115">
        <v>0</v>
      </c>
      <c r="AD182" s="115">
        <v>1.3894406758805102E-2</v>
      </c>
      <c r="AE182" s="115">
        <v>0</v>
      </c>
      <c r="AF182" s="115">
        <v>0.10351708872327667</v>
      </c>
      <c r="AG182" s="115">
        <v>-2.9178071171888361E-2</v>
      </c>
      <c r="AH182" s="115">
        <v>100.00000000000003</v>
      </c>
    </row>
    <row r="183" spans="1:34" x14ac:dyDescent="0.3">
      <c r="A183" s="117" t="s">
        <v>99</v>
      </c>
      <c r="B183" s="134" t="s">
        <v>290</v>
      </c>
      <c r="C183" s="124" t="s">
        <v>258</v>
      </c>
      <c r="D183" s="125">
        <v>44541</v>
      </c>
      <c r="E183" s="118">
        <v>72.091007165073492</v>
      </c>
      <c r="F183" s="118">
        <v>3.9227639094502761E-2</v>
      </c>
      <c r="G183" s="118">
        <v>12.140390869179658</v>
      </c>
      <c r="H183" s="118">
        <v>1.1679762958165112</v>
      </c>
      <c r="I183" s="118">
        <v>1.2999999999999999E-3</v>
      </c>
      <c r="J183" s="118">
        <v>0</v>
      </c>
      <c r="K183" s="118">
        <v>0.69980191033340267</v>
      </c>
      <c r="L183" s="118">
        <v>2.6325937141970406</v>
      </c>
      <c r="M183" s="118">
        <v>5.2554077137561652</v>
      </c>
      <c r="N183" s="118">
        <v>3.4975437067122771E-2</v>
      </c>
      <c r="O183" s="118">
        <v>5.2900000000000003E-2</v>
      </c>
      <c r="P183" s="118">
        <v>0</v>
      </c>
      <c r="Q183" s="118">
        <v>9.1822087762856677E-2</v>
      </c>
      <c r="R183" s="118">
        <v>-4.2965985678212332E-2</v>
      </c>
      <c r="S183" s="118">
        <v>94.164436846602541</v>
      </c>
      <c r="T183" s="118">
        <v>76.558634638799447</v>
      </c>
      <c r="U183" s="118">
        <v>4.1658656291234539E-2</v>
      </c>
      <c r="V183" s="118">
        <v>12.89275577462096</v>
      </c>
      <c r="W183" s="118">
        <v>1.2403581807845239</v>
      </c>
      <c r="X183" s="118">
        <v>1.3805636645156702E-3</v>
      </c>
      <c r="Y183" s="118">
        <v>0</v>
      </c>
      <c r="Z183" s="118">
        <v>0.74317006904996052</v>
      </c>
      <c r="AA183" s="118">
        <v>2.7957409425021424</v>
      </c>
      <c r="AB183" s="118">
        <v>5.5810961014054854</v>
      </c>
      <c r="AC183" s="118">
        <v>3.714293658878786E-2</v>
      </c>
      <c r="AD183" s="118">
        <v>5.61783214252915E-2</v>
      </c>
      <c r="AE183" s="118">
        <v>0</v>
      </c>
      <c r="AF183" s="118">
        <v>9.7512490742591454E-2</v>
      </c>
      <c r="AG183" s="118">
        <v>-4.5628675874954318E-2</v>
      </c>
      <c r="AH183" s="118">
        <v>99.999999999999986</v>
      </c>
    </row>
    <row r="184" spans="1:34" x14ac:dyDescent="0.3">
      <c r="A184" s="171" t="s">
        <v>373</v>
      </c>
    </row>
    <row r="185" spans="1:34" x14ac:dyDescent="0.3">
      <c r="A185" s="1" t="s">
        <v>305</v>
      </c>
      <c r="B185" s="135" t="s">
        <v>306</v>
      </c>
      <c r="C185" s="135" t="s">
        <v>258</v>
      </c>
      <c r="D185" s="136">
        <v>44599</v>
      </c>
      <c r="E185" s="170">
        <v>74.680000000000021</v>
      </c>
      <c r="F185" s="170">
        <v>3.0000000000000006E-2</v>
      </c>
      <c r="G185" s="170">
        <v>12.510000000000002</v>
      </c>
      <c r="H185" s="170">
        <v>0.93000000000000016</v>
      </c>
      <c r="I185" s="170">
        <v>6.0000000000000012E-2</v>
      </c>
      <c r="J185" s="170">
        <v>0</v>
      </c>
      <c r="K185" s="170">
        <v>0.40000000000000008</v>
      </c>
      <c r="L185" s="170">
        <v>3.5200000000000005</v>
      </c>
      <c r="M185" s="170">
        <v>4.6300000000000008</v>
      </c>
      <c r="N185" s="170">
        <v>3.0000000000000006E-2</v>
      </c>
      <c r="O185" s="170">
        <v>0</v>
      </c>
      <c r="P185" s="170">
        <v>0</v>
      </c>
      <c r="Q185" s="170">
        <v>0.10000000000000002</v>
      </c>
      <c r="R185" s="170">
        <v>-2.2535211267605638E-2</v>
      </c>
      <c r="S185" s="4">
        <v>96.867464788732406</v>
      </c>
      <c r="T185" s="4">
        <v>77.095028927284119</v>
      </c>
      <c r="U185" s="4">
        <v>3.09701508813407E-2</v>
      </c>
      <c r="V185" s="4">
        <v>12.914552917519071</v>
      </c>
      <c r="W185" s="4">
        <v>0.96007467732156171</v>
      </c>
      <c r="X185" s="4">
        <v>6.19403017626814E-2</v>
      </c>
      <c r="Y185" s="4">
        <v>0</v>
      </c>
      <c r="Z185" s="4">
        <v>0.41293534508454266</v>
      </c>
      <c r="AA185" s="4">
        <v>3.6338310367439752</v>
      </c>
      <c r="AB185" s="4">
        <v>4.779726619353581</v>
      </c>
      <c r="AC185" s="4">
        <v>3.09701508813407E-2</v>
      </c>
      <c r="AD185" s="4">
        <v>0</v>
      </c>
      <c r="AE185" s="4">
        <v>0</v>
      </c>
      <c r="AF185" s="4">
        <v>0.10323383627113566</v>
      </c>
      <c r="AG185" s="4">
        <v>-2.3263963103354518E-2</v>
      </c>
      <c r="AH185" s="4">
        <v>99.999999999999986</v>
      </c>
    </row>
    <row r="186" spans="1:34" x14ac:dyDescent="0.3">
      <c r="A186" s="1" t="s">
        <v>305</v>
      </c>
      <c r="B186" s="135" t="s">
        <v>306</v>
      </c>
      <c r="C186" s="135" t="s">
        <v>258</v>
      </c>
      <c r="D186" s="136">
        <v>44599</v>
      </c>
      <c r="E186" s="170">
        <v>74.000000000000057</v>
      </c>
      <c r="F186" s="170">
        <v>1.0000000000000007E-2</v>
      </c>
      <c r="G186" s="170">
        <v>12.390000000000008</v>
      </c>
      <c r="H186" s="170">
        <v>0.9200000000000006</v>
      </c>
      <c r="I186" s="170">
        <v>8.0000000000000057E-2</v>
      </c>
      <c r="J186" s="170">
        <v>4.0000000000000029E-2</v>
      </c>
      <c r="K186" s="170">
        <v>0.39000000000000029</v>
      </c>
      <c r="L186" s="170">
        <v>3.280000000000002</v>
      </c>
      <c r="M186" s="170">
        <v>4.9300000000000033</v>
      </c>
      <c r="N186" s="170">
        <v>4.0000000000000029E-2</v>
      </c>
      <c r="O186" s="170">
        <v>6.0000000000000039E-2</v>
      </c>
      <c r="P186" s="170">
        <v>0</v>
      </c>
      <c r="Q186" s="170">
        <v>0.11000000000000007</v>
      </c>
      <c r="R186" s="170">
        <v>-5.0051890289103063E-2</v>
      </c>
      <c r="S186" s="4">
        <v>96.199948109710931</v>
      </c>
      <c r="T186" s="4">
        <v>76.923118415414251</v>
      </c>
      <c r="U186" s="4">
        <v>1.0395016002083007E-2</v>
      </c>
      <c r="V186" s="4">
        <v>12.879424826580845</v>
      </c>
      <c r="W186" s="4">
        <v>0.95634147219163657</v>
      </c>
      <c r="X186" s="4">
        <v>8.3160128016664059E-2</v>
      </c>
      <c r="Y186" s="4">
        <v>4.1580064008332029E-2</v>
      </c>
      <c r="Z186" s="4">
        <v>0.40540562408123726</v>
      </c>
      <c r="AA186" s="4">
        <v>3.4095652486832262</v>
      </c>
      <c r="AB186" s="4">
        <v>5.1247428890269218</v>
      </c>
      <c r="AC186" s="4">
        <v>4.1580064008332029E-2</v>
      </c>
      <c r="AD186" s="4">
        <v>6.2370096012498037E-2</v>
      </c>
      <c r="AE186" s="4">
        <v>0</v>
      </c>
      <c r="AF186" s="4">
        <v>0.11434517602291307</v>
      </c>
      <c r="AG186" s="4">
        <v>-5.2029020048972904E-2</v>
      </c>
      <c r="AH186" s="4">
        <v>99.999999999999943</v>
      </c>
    </row>
    <row r="187" spans="1:34" x14ac:dyDescent="0.3">
      <c r="A187" s="1" t="s">
        <v>305</v>
      </c>
      <c r="B187" s="135" t="s">
        <v>306</v>
      </c>
      <c r="C187" s="135" t="s">
        <v>258</v>
      </c>
      <c r="D187" s="136">
        <v>44599</v>
      </c>
      <c r="E187" s="170">
        <v>74.379999999999967</v>
      </c>
      <c r="F187" s="170">
        <v>9.9999999999999967E-3</v>
      </c>
      <c r="G187" s="170">
        <v>12.469999999999995</v>
      </c>
      <c r="H187" s="170">
        <v>0.95999999999999963</v>
      </c>
      <c r="I187" s="170">
        <v>0</v>
      </c>
      <c r="J187" s="170">
        <v>2.9999999999999988E-2</v>
      </c>
      <c r="K187" s="170">
        <v>0.39999999999999986</v>
      </c>
      <c r="L187" s="170">
        <v>2.9899999999999989</v>
      </c>
      <c r="M187" s="170">
        <v>5.3599999999999985</v>
      </c>
      <c r="N187" s="170">
        <v>0</v>
      </c>
      <c r="O187" s="170">
        <v>6.9999999999999979E-2</v>
      </c>
      <c r="P187" s="170">
        <v>0</v>
      </c>
      <c r="Q187" s="170">
        <v>8.9999999999999969E-2</v>
      </c>
      <c r="R187" s="170">
        <v>-4.9755374351371374E-2</v>
      </c>
      <c r="S187" s="4">
        <v>96.710244625648613</v>
      </c>
      <c r="T187" s="4">
        <v>76.91015599010656</v>
      </c>
      <c r="U187" s="4">
        <v>1.0340166172372487E-2</v>
      </c>
      <c r="V187" s="4">
        <v>12.894187216948492</v>
      </c>
      <c r="W187" s="4">
        <v>0.99265595254775885</v>
      </c>
      <c r="X187" s="4">
        <v>0</v>
      </c>
      <c r="Y187" s="4">
        <v>3.1020498517117464E-2</v>
      </c>
      <c r="Z187" s="4">
        <v>0.41360664689489951</v>
      </c>
      <c r="AA187" s="4">
        <v>3.091709685539374</v>
      </c>
      <c r="AB187" s="4">
        <v>5.5423290683916537</v>
      </c>
      <c r="AC187" s="4">
        <v>0</v>
      </c>
      <c r="AD187" s="4">
        <v>7.2381163206607424E-2</v>
      </c>
      <c r="AE187" s="4">
        <v>0</v>
      </c>
      <c r="AF187" s="4">
        <v>9.3061495551352388E-2</v>
      </c>
      <c r="AG187" s="4">
        <v>-5.1447883876178019E-2</v>
      </c>
      <c r="AH187" s="4">
        <v>100.00000000000003</v>
      </c>
    </row>
    <row r="188" spans="1:34" x14ac:dyDescent="0.3">
      <c r="A188" s="1" t="s">
        <v>305</v>
      </c>
      <c r="B188" s="135" t="s">
        <v>306</v>
      </c>
      <c r="C188" s="135" t="s">
        <v>258</v>
      </c>
      <c r="D188" s="136">
        <v>44599</v>
      </c>
      <c r="E188" s="170">
        <v>74.089999999999989</v>
      </c>
      <c r="F188" s="170">
        <v>0.02</v>
      </c>
      <c r="G188" s="170">
        <v>12.52</v>
      </c>
      <c r="H188" s="170">
        <v>0.87</v>
      </c>
      <c r="I188" s="170">
        <v>4.9999999999999996E-2</v>
      </c>
      <c r="J188" s="170">
        <v>0</v>
      </c>
      <c r="K188" s="170">
        <v>0.38999999999999996</v>
      </c>
      <c r="L188" s="170">
        <v>3.34</v>
      </c>
      <c r="M188" s="170">
        <v>5.18</v>
      </c>
      <c r="N188" s="170">
        <v>0.04</v>
      </c>
      <c r="O188" s="170">
        <v>0</v>
      </c>
      <c r="P188" s="170">
        <v>0</v>
      </c>
      <c r="Q188" s="170">
        <v>0.09</v>
      </c>
      <c r="R188" s="170">
        <v>-2.028169014084507E-2</v>
      </c>
      <c r="S188" s="4">
        <v>96.569718309859169</v>
      </c>
      <c r="T188" s="4">
        <v>76.721772929139703</v>
      </c>
      <c r="U188" s="4">
        <v>2.0710425949288624E-2</v>
      </c>
      <c r="V188" s="4">
        <v>12.964726644254679</v>
      </c>
      <c r="W188" s="4">
        <v>0.90090352879405511</v>
      </c>
      <c r="X188" s="4">
        <v>5.1776064873221554E-2</v>
      </c>
      <c r="Y188" s="4">
        <v>0</v>
      </c>
      <c r="Z188" s="4">
        <v>0.40385330601112812</v>
      </c>
      <c r="AA188" s="4">
        <v>3.4586411335312</v>
      </c>
      <c r="AB188" s="4">
        <v>5.3640003208657534</v>
      </c>
      <c r="AC188" s="4">
        <v>4.1420851898577249E-2</v>
      </c>
      <c r="AD188" s="4">
        <v>0</v>
      </c>
      <c r="AE188" s="4">
        <v>0</v>
      </c>
      <c r="AF188" s="4">
        <v>9.319691677179881E-2</v>
      </c>
      <c r="AG188" s="4">
        <v>-2.1002122089419449E-2</v>
      </c>
      <c r="AH188" s="4">
        <v>100.00000000000001</v>
      </c>
    </row>
    <row r="189" spans="1:34" x14ac:dyDescent="0.3">
      <c r="A189" s="1" t="s">
        <v>305</v>
      </c>
      <c r="B189" s="135" t="s">
        <v>306</v>
      </c>
      <c r="C189" s="135" t="s">
        <v>258</v>
      </c>
      <c r="D189" s="136">
        <v>44599</v>
      </c>
      <c r="E189" s="170">
        <v>74.19</v>
      </c>
      <c r="F189" s="170">
        <v>0.02</v>
      </c>
      <c r="G189" s="170">
        <v>12.44</v>
      </c>
      <c r="H189" s="170">
        <v>1.1900000000000002</v>
      </c>
      <c r="I189" s="170">
        <v>0</v>
      </c>
      <c r="J189" s="170">
        <v>0</v>
      </c>
      <c r="K189" s="170">
        <v>0.39</v>
      </c>
      <c r="L189" s="170">
        <v>3.12</v>
      </c>
      <c r="M189" s="170">
        <v>5.17</v>
      </c>
      <c r="N189" s="170">
        <v>0.04</v>
      </c>
      <c r="O189" s="170">
        <v>0</v>
      </c>
      <c r="P189" s="170">
        <v>0</v>
      </c>
      <c r="Q189" s="170">
        <v>9.0000000000000011E-2</v>
      </c>
      <c r="R189" s="170">
        <v>-2.028169014084507E-2</v>
      </c>
      <c r="S189" s="4">
        <v>96.629718309859157</v>
      </c>
      <c r="T189" s="4">
        <v>76.777622141148655</v>
      </c>
      <c r="U189" s="4">
        <v>2.0697566286871184E-2</v>
      </c>
      <c r="V189" s="4">
        <v>12.873886230433875</v>
      </c>
      <c r="W189" s="4">
        <v>1.2315051940688355</v>
      </c>
      <c r="X189" s="4">
        <v>0</v>
      </c>
      <c r="Y189" s="4">
        <v>0</v>
      </c>
      <c r="Z189" s="4">
        <v>0.40360254259398809</v>
      </c>
      <c r="AA189" s="4">
        <v>3.2288203407519047</v>
      </c>
      <c r="AB189" s="4">
        <v>5.3503208851562007</v>
      </c>
      <c r="AC189" s="4">
        <v>4.1395132573742367E-2</v>
      </c>
      <c r="AD189" s="4">
        <v>0</v>
      </c>
      <c r="AE189" s="4">
        <v>0</v>
      </c>
      <c r="AF189" s="4">
        <v>9.3139048290920332E-2</v>
      </c>
      <c r="AG189" s="4">
        <v>-2.0989081304996129E-2</v>
      </c>
      <c r="AH189" s="4">
        <v>100</v>
      </c>
    </row>
    <row r="190" spans="1:34" x14ac:dyDescent="0.3">
      <c r="A190" s="1" t="s">
        <v>305</v>
      </c>
      <c r="B190" s="135" t="s">
        <v>306</v>
      </c>
      <c r="C190" s="135" t="s">
        <v>258</v>
      </c>
      <c r="D190" s="136">
        <v>44599</v>
      </c>
      <c r="E190" s="170">
        <v>74.750000000000028</v>
      </c>
      <c r="F190" s="170">
        <v>5.0000000000000024E-2</v>
      </c>
      <c r="G190" s="170">
        <v>12.290000000000006</v>
      </c>
      <c r="H190" s="170">
        <v>1.0300000000000005</v>
      </c>
      <c r="I190" s="170">
        <v>3.0000000000000016E-2</v>
      </c>
      <c r="J190" s="170">
        <v>0</v>
      </c>
      <c r="K190" s="170">
        <v>0.90000000000000047</v>
      </c>
      <c r="L190" s="170">
        <v>2.9700000000000015</v>
      </c>
      <c r="M190" s="170">
        <v>4.5400000000000018</v>
      </c>
      <c r="N190" s="170">
        <v>2.0000000000000011E-2</v>
      </c>
      <c r="O190" s="170">
        <v>0</v>
      </c>
      <c r="P190" s="170">
        <v>4.0000000000000022E-2</v>
      </c>
      <c r="Q190" s="170">
        <v>8.0000000000000043E-2</v>
      </c>
      <c r="R190" s="170">
        <v>-1.8028169014084518E-2</v>
      </c>
      <c r="S190" s="4">
        <v>96.68197183098593</v>
      </c>
      <c r="T190" s="4">
        <v>77.315344923533218</v>
      </c>
      <c r="U190" s="4">
        <v>5.1715949781627572E-2</v>
      </c>
      <c r="V190" s="4">
        <v>12.711780456324057</v>
      </c>
      <c r="W190" s="4">
        <v>1.065348565501528</v>
      </c>
      <c r="X190" s="4">
        <v>3.1029569868976543E-2</v>
      </c>
      <c r="Y190" s="4">
        <v>0</v>
      </c>
      <c r="Z190" s="4">
        <v>0.93088709606929632</v>
      </c>
      <c r="AA190" s="4">
        <v>3.0719274170286779</v>
      </c>
      <c r="AB190" s="4">
        <v>4.6958082401717833</v>
      </c>
      <c r="AC190" s="4">
        <v>2.0686379912651029E-2</v>
      </c>
      <c r="AD190" s="4">
        <v>0</v>
      </c>
      <c r="AE190" s="4">
        <v>4.1372759825302058E-2</v>
      </c>
      <c r="AF190" s="4">
        <v>8.2745519650604116E-2</v>
      </c>
      <c r="AG190" s="4">
        <v>-1.8646877667741774E-2</v>
      </c>
      <c r="AH190" s="4">
        <v>99.999999999999957</v>
      </c>
    </row>
    <row r="191" spans="1:34" x14ac:dyDescent="0.3">
      <c r="A191" s="1" t="s">
        <v>305</v>
      </c>
      <c r="B191" s="135" t="s">
        <v>306</v>
      </c>
      <c r="C191" s="135" t="s">
        <v>258</v>
      </c>
      <c r="D191" s="136">
        <v>44599</v>
      </c>
      <c r="E191" s="170">
        <v>74.300000000000011</v>
      </c>
      <c r="F191" s="170">
        <v>0.01</v>
      </c>
      <c r="G191" s="170">
        <v>12.270000000000003</v>
      </c>
      <c r="H191" s="170">
        <v>0.94000000000000017</v>
      </c>
      <c r="I191" s="170">
        <v>0.01</v>
      </c>
      <c r="J191" s="170">
        <v>0</v>
      </c>
      <c r="K191" s="170">
        <v>0.54000000000000015</v>
      </c>
      <c r="L191" s="170">
        <v>3.3800000000000003</v>
      </c>
      <c r="M191" s="170">
        <v>4.82</v>
      </c>
      <c r="N191" s="170">
        <v>0</v>
      </c>
      <c r="O191" s="170">
        <v>6.0000000000000012E-2</v>
      </c>
      <c r="P191" s="170">
        <v>0.01</v>
      </c>
      <c r="Q191" s="170">
        <v>0.10000000000000002</v>
      </c>
      <c r="R191" s="170">
        <v>-4.7798369162342487E-2</v>
      </c>
      <c r="S191" s="4">
        <v>96.392201630837675</v>
      </c>
      <c r="T191" s="4">
        <v>77.080924330947155</v>
      </c>
      <c r="U191" s="4">
        <v>1.037428322085426E-2</v>
      </c>
      <c r="V191" s="4">
        <v>12.729245511988179</v>
      </c>
      <c r="W191" s="4">
        <v>0.97518262276030054</v>
      </c>
      <c r="X191" s="4">
        <v>1.037428322085426E-2</v>
      </c>
      <c r="Y191" s="4">
        <v>0</v>
      </c>
      <c r="Z191" s="4">
        <v>0.56021129392613012</v>
      </c>
      <c r="AA191" s="4">
        <v>3.5065077286487401</v>
      </c>
      <c r="AB191" s="4">
        <v>5.0004045124517535</v>
      </c>
      <c r="AC191" s="4">
        <v>0</v>
      </c>
      <c r="AD191" s="4">
        <v>6.2245699325125567E-2</v>
      </c>
      <c r="AE191" s="4">
        <v>1.037428322085426E-2</v>
      </c>
      <c r="AF191" s="4">
        <v>0.10374283220854261</v>
      </c>
      <c r="AG191" s="4">
        <v>-4.9587381918508734E-2</v>
      </c>
      <c r="AH191" s="4">
        <v>99.999999999999986</v>
      </c>
    </row>
    <row r="192" spans="1:34" x14ac:dyDescent="0.3">
      <c r="A192" s="1" t="s">
        <v>305</v>
      </c>
      <c r="B192" s="135" t="s">
        <v>306</v>
      </c>
      <c r="C192" s="135" t="s">
        <v>258</v>
      </c>
      <c r="D192" s="136">
        <v>44599</v>
      </c>
      <c r="E192" s="170">
        <v>74.679999999999993</v>
      </c>
      <c r="F192" s="170">
        <v>9.9999999999999967E-3</v>
      </c>
      <c r="G192" s="170">
        <v>12.429999999999996</v>
      </c>
      <c r="H192" s="170">
        <v>1.0399999999999998</v>
      </c>
      <c r="I192" s="170">
        <v>5.9999999999999984E-2</v>
      </c>
      <c r="J192" s="170">
        <v>0</v>
      </c>
      <c r="K192" s="170">
        <v>0.41999999999999987</v>
      </c>
      <c r="L192" s="170">
        <v>3.1499999999999995</v>
      </c>
      <c r="M192" s="170">
        <v>5.169999999999999</v>
      </c>
      <c r="N192" s="170">
        <v>4.9999999999999989E-2</v>
      </c>
      <c r="O192" s="170">
        <v>0</v>
      </c>
      <c r="P192" s="170">
        <v>1.9999999999999993E-2</v>
      </c>
      <c r="Q192" s="170">
        <v>9.9999999999999978E-2</v>
      </c>
      <c r="R192" s="170">
        <v>-2.2535211267605628E-2</v>
      </c>
      <c r="S192" s="4">
        <v>97.107464788732401</v>
      </c>
      <c r="T192" s="4">
        <v>76.904489435981347</v>
      </c>
      <c r="U192" s="4">
        <v>1.0297869501336546E-2</v>
      </c>
      <c r="V192" s="4">
        <v>12.800251790161328</v>
      </c>
      <c r="W192" s="4">
        <v>1.0709784281390009</v>
      </c>
      <c r="X192" s="4">
        <v>6.1787217008019278E-2</v>
      </c>
      <c r="Y192" s="4">
        <v>0</v>
      </c>
      <c r="Z192" s="4">
        <v>0.43251051905613497</v>
      </c>
      <c r="AA192" s="4">
        <v>3.2438288929210124</v>
      </c>
      <c r="AB192" s="4">
        <v>5.3239985321909948</v>
      </c>
      <c r="AC192" s="4">
        <v>5.1489347506682735E-2</v>
      </c>
      <c r="AD192" s="4">
        <v>0</v>
      </c>
      <c r="AE192" s="4">
        <v>2.0595739002673093E-2</v>
      </c>
      <c r="AF192" s="4">
        <v>0.10297869501336547</v>
      </c>
      <c r="AG192" s="4">
        <v>-2.3206466481885176E-2</v>
      </c>
      <c r="AH192" s="4">
        <v>100.00000000000003</v>
      </c>
    </row>
    <row r="193" spans="1:34" x14ac:dyDescent="0.3">
      <c r="A193" s="1" t="s">
        <v>305</v>
      </c>
      <c r="B193" s="135" t="s">
        <v>306</v>
      </c>
      <c r="C193" s="135" t="s">
        <v>258</v>
      </c>
      <c r="D193" s="136">
        <v>44599</v>
      </c>
      <c r="E193" s="170">
        <v>73.600000000000009</v>
      </c>
      <c r="F193" s="170">
        <v>4.0000000000000015E-2</v>
      </c>
      <c r="G193" s="170">
        <v>12.470000000000004</v>
      </c>
      <c r="H193" s="170">
        <v>1.0100000000000005</v>
      </c>
      <c r="I193" s="170">
        <v>0</v>
      </c>
      <c r="J193" s="170">
        <v>3.0000000000000009E-2</v>
      </c>
      <c r="K193" s="170">
        <v>0.40000000000000013</v>
      </c>
      <c r="L193" s="170">
        <v>2.6100000000000008</v>
      </c>
      <c r="M193" s="170">
        <v>5.8500000000000014</v>
      </c>
      <c r="N193" s="170">
        <v>0</v>
      </c>
      <c r="O193" s="170">
        <v>0</v>
      </c>
      <c r="P193" s="170">
        <v>0</v>
      </c>
      <c r="Q193" s="170">
        <v>0.11000000000000004</v>
      </c>
      <c r="R193" s="170">
        <v>-2.47887323943662E-2</v>
      </c>
      <c r="S193" s="4">
        <v>96.095211267605634</v>
      </c>
      <c r="T193" s="4">
        <v>76.590705227796363</v>
      </c>
      <c r="U193" s="4">
        <v>4.1625383275976292E-2</v>
      </c>
      <c r="V193" s="4">
        <v>12.976713236285608</v>
      </c>
      <c r="W193" s="4">
        <v>1.0510409277184014</v>
      </c>
      <c r="X193" s="4">
        <v>0</v>
      </c>
      <c r="Y193" s="4">
        <v>3.1219037456982218E-2</v>
      </c>
      <c r="Z193" s="4">
        <v>0.41625383275976291</v>
      </c>
      <c r="AA193" s="4">
        <v>2.7160562587574528</v>
      </c>
      <c r="AB193" s="4">
        <v>6.0877123041115322</v>
      </c>
      <c r="AC193" s="4">
        <v>0</v>
      </c>
      <c r="AD193" s="4">
        <v>0</v>
      </c>
      <c r="AE193" s="4">
        <v>0</v>
      </c>
      <c r="AF193" s="4">
        <v>0.11446980400893481</v>
      </c>
      <c r="AG193" s="4">
        <v>-2.5796012171027557E-2</v>
      </c>
      <c r="AH193" s="4">
        <v>99.999999999999972</v>
      </c>
    </row>
    <row r="194" spans="1:34" x14ac:dyDescent="0.3">
      <c r="A194" s="1" t="s">
        <v>305</v>
      </c>
      <c r="B194" s="135" t="s">
        <v>306</v>
      </c>
      <c r="C194" s="135" t="s">
        <v>258</v>
      </c>
      <c r="D194" s="136">
        <v>44599</v>
      </c>
      <c r="E194" s="170">
        <v>72.990000000000023</v>
      </c>
      <c r="F194" s="170">
        <v>3.0000000000000016E-2</v>
      </c>
      <c r="G194" s="170">
        <v>12.390000000000006</v>
      </c>
      <c r="H194" s="170">
        <v>0.87000000000000044</v>
      </c>
      <c r="I194" s="170">
        <v>3.0000000000000016E-2</v>
      </c>
      <c r="J194" s="170">
        <v>2.0000000000000007E-2</v>
      </c>
      <c r="K194" s="170">
        <v>0.40000000000000019</v>
      </c>
      <c r="L194" s="170">
        <v>2.9000000000000017</v>
      </c>
      <c r="M194" s="170">
        <v>5.4800000000000031</v>
      </c>
      <c r="N194" s="170">
        <v>0</v>
      </c>
      <c r="O194" s="170">
        <v>0</v>
      </c>
      <c r="P194" s="170">
        <v>1.0000000000000004E-2</v>
      </c>
      <c r="Q194" s="170">
        <v>0.11000000000000006</v>
      </c>
      <c r="R194" s="170">
        <v>-2.4788732394366207E-2</v>
      </c>
      <c r="S194" s="4">
        <v>95.205211267605648</v>
      </c>
      <c r="T194" s="4">
        <v>76.665971356166125</v>
      </c>
      <c r="U194" s="4">
        <v>3.1510880129949091E-2</v>
      </c>
      <c r="V194" s="4">
        <v>13.013993493668973</v>
      </c>
      <c r="W194" s="4">
        <v>0.9138155237685236</v>
      </c>
      <c r="X194" s="4">
        <v>3.1510880129949091E-2</v>
      </c>
      <c r="Y194" s="4">
        <v>2.1007253419966058E-2</v>
      </c>
      <c r="Z194" s="4">
        <v>0.4201450683993212</v>
      </c>
      <c r="AA194" s="4">
        <v>3.0460517458950789</v>
      </c>
      <c r="AB194" s="4">
        <v>5.7559874370707007</v>
      </c>
      <c r="AC194" s="4">
        <v>0</v>
      </c>
      <c r="AD194" s="4">
        <v>0</v>
      </c>
      <c r="AE194" s="4">
        <v>1.0503626709983029E-2</v>
      </c>
      <c r="AF194" s="4">
        <v>0.11553989380981333</v>
      </c>
      <c r="AG194" s="4">
        <v>-2.6037159168408635E-2</v>
      </c>
      <c r="AH194" s="4">
        <v>99.999999999999957</v>
      </c>
    </row>
    <row r="195" spans="1:34" x14ac:dyDescent="0.3">
      <c r="A195" s="1" t="s">
        <v>305</v>
      </c>
      <c r="B195" s="135" t="s">
        <v>306</v>
      </c>
      <c r="C195" s="135" t="s">
        <v>258</v>
      </c>
      <c r="D195" s="136">
        <v>44599</v>
      </c>
      <c r="E195" s="170">
        <v>73.880000000000038</v>
      </c>
      <c r="F195" s="170">
        <v>0</v>
      </c>
      <c r="G195" s="170">
        <v>12.400000000000004</v>
      </c>
      <c r="H195" s="170">
        <v>1.0900000000000005</v>
      </c>
      <c r="I195" s="170">
        <v>9.0000000000000038E-2</v>
      </c>
      <c r="J195" s="170">
        <v>0</v>
      </c>
      <c r="K195" s="170">
        <v>0.40000000000000013</v>
      </c>
      <c r="L195" s="170">
        <v>3.180000000000001</v>
      </c>
      <c r="M195" s="170">
        <v>5.3000000000000016</v>
      </c>
      <c r="N195" s="170">
        <v>1.0000000000000004E-2</v>
      </c>
      <c r="O195" s="170">
        <v>4.0000000000000015E-2</v>
      </c>
      <c r="P195" s="170">
        <v>1.0000000000000004E-2</v>
      </c>
      <c r="Q195" s="170">
        <v>9.0000000000000038E-2</v>
      </c>
      <c r="R195" s="170">
        <v>-3.7123795404002978E-2</v>
      </c>
      <c r="S195" s="4">
        <v>96.452876204596038</v>
      </c>
      <c r="T195" s="4">
        <v>76.596990061017564</v>
      </c>
      <c r="U195" s="4">
        <v>0</v>
      </c>
      <c r="V195" s="4">
        <v>12.856018905747398</v>
      </c>
      <c r="W195" s="4">
        <v>1.1300855328439245</v>
      </c>
      <c r="X195" s="4">
        <v>9.3309814638489183E-2</v>
      </c>
      <c r="Y195" s="4">
        <v>0</v>
      </c>
      <c r="Z195" s="4">
        <v>0.41471028728217413</v>
      </c>
      <c r="AA195" s="4">
        <v>3.2969467838932842</v>
      </c>
      <c r="AB195" s="4">
        <v>5.4949113064888069</v>
      </c>
      <c r="AC195" s="4">
        <v>1.0367757182054353E-2</v>
      </c>
      <c r="AD195" s="4">
        <v>4.147102872821741E-2</v>
      </c>
      <c r="AE195" s="4">
        <v>1.0367757182054353E-2</v>
      </c>
      <c r="AF195" s="4">
        <v>9.3309814638489183E-2</v>
      </c>
      <c r="AG195" s="4">
        <v>-3.848904964249681E-2</v>
      </c>
      <c r="AH195" s="4">
        <v>99.999999999999957</v>
      </c>
    </row>
    <row r="196" spans="1:34" x14ac:dyDescent="0.3">
      <c r="A196" s="1" t="s">
        <v>305</v>
      </c>
      <c r="B196" s="135" t="s">
        <v>306</v>
      </c>
      <c r="C196" s="135" t="s">
        <v>258</v>
      </c>
      <c r="D196" s="136">
        <v>44599</v>
      </c>
      <c r="E196" s="170">
        <v>74.38</v>
      </c>
      <c r="F196" s="170">
        <v>1.9999999999999997E-2</v>
      </c>
      <c r="G196" s="170">
        <v>12.559999999999999</v>
      </c>
      <c r="H196" s="170">
        <v>1.1000000000000001</v>
      </c>
      <c r="I196" s="170">
        <v>1.9999999999999997E-2</v>
      </c>
      <c r="J196" s="170">
        <v>1.9999999999999997E-2</v>
      </c>
      <c r="K196" s="170">
        <v>0.43</v>
      </c>
      <c r="L196" s="170">
        <v>3.13</v>
      </c>
      <c r="M196" s="170">
        <v>4.9299999999999988</v>
      </c>
      <c r="N196" s="170">
        <v>0.03</v>
      </c>
      <c r="O196" s="170">
        <v>1.9999999999999997E-2</v>
      </c>
      <c r="P196" s="170">
        <v>0</v>
      </c>
      <c r="Q196" s="170">
        <v>9.9999999999999992E-2</v>
      </c>
      <c r="R196" s="170">
        <v>-3.0956263899184579E-2</v>
      </c>
      <c r="S196" s="4">
        <v>96.709043736100782</v>
      </c>
      <c r="T196" s="4">
        <v>76.911111025942745</v>
      </c>
      <c r="U196" s="4">
        <v>2.068058914384048E-2</v>
      </c>
      <c r="V196" s="4">
        <v>12.987409982331821</v>
      </c>
      <c r="W196" s="4">
        <v>1.1374324029112266</v>
      </c>
      <c r="X196" s="4">
        <v>2.068058914384048E-2</v>
      </c>
      <c r="Y196" s="4">
        <v>2.068058914384048E-2</v>
      </c>
      <c r="Z196" s="4">
        <v>0.44463266659257034</v>
      </c>
      <c r="AA196" s="4">
        <v>3.2365122010110352</v>
      </c>
      <c r="AB196" s="4">
        <v>5.097765223956678</v>
      </c>
      <c r="AC196" s="4">
        <v>3.1020883715760721E-2</v>
      </c>
      <c r="AD196" s="4">
        <v>2.068058914384048E-2</v>
      </c>
      <c r="AE196" s="4">
        <v>0</v>
      </c>
      <c r="AF196" s="4">
        <v>0.1034029457192024</v>
      </c>
      <c r="AG196" s="4">
        <v>-3.200968875636688E-2</v>
      </c>
      <c r="AH196" s="4">
        <v>100.00000000000001</v>
      </c>
    </row>
    <row r="197" spans="1:34" x14ac:dyDescent="0.3">
      <c r="A197" s="1" t="s">
        <v>305</v>
      </c>
      <c r="B197" s="135" t="s">
        <v>306</v>
      </c>
      <c r="C197" s="135" t="s">
        <v>258</v>
      </c>
      <c r="D197" s="136">
        <v>44599</v>
      </c>
      <c r="E197" s="170">
        <v>74.20999999999998</v>
      </c>
      <c r="F197" s="170">
        <v>0.04</v>
      </c>
      <c r="G197" s="170">
        <v>12.500000000000002</v>
      </c>
      <c r="H197" s="170">
        <v>1.02</v>
      </c>
      <c r="I197" s="170">
        <v>0.05</v>
      </c>
      <c r="J197" s="170">
        <v>0.03</v>
      </c>
      <c r="K197" s="170">
        <v>0.42000000000000004</v>
      </c>
      <c r="L197" s="170">
        <v>3.1799999999999997</v>
      </c>
      <c r="M197" s="170">
        <v>5.14</v>
      </c>
      <c r="N197" s="170">
        <v>0.02</v>
      </c>
      <c r="O197" s="170">
        <v>0</v>
      </c>
      <c r="P197" s="170">
        <v>0.01</v>
      </c>
      <c r="Q197" s="170">
        <v>0.1</v>
      </c>
      <c r="R197" s="170">
        <v>-2.2535211267605635E-2</v>
      </c>
      <c r="S197" s="4">
        <v>96.69746478873239</v>
      </c>
      <c r="T197" s="4">
        <v>76.744514617975028</v>
      </c>
      <c r="U197" s="4">
        <v>4.1366131043242174E-2</v>
      </c>
      <c r="V197" s="4">
        <v>12.92691595101318</v>
      </c>
      <c r="W197" s="4">
        <v>1.0548363416026754</v>
      </c>
      <c r="X197" s="4">
        <v>5.1707663804052721E-2</v>
      </c>
      <c r="Y197" s="4">
        <v>3.1024598282431631E-2</v>
      </c>
      <c r="Z197" s="4">
        <v>0.43434437595404285</v>
      </c>
      <c r="AA197" s="4">
        <v>3.2886074179377527</v>
      </c>
      <c r="AB197" s="4">
        <v>5.3155478390566193</v>
      </c>
      <c r="AC197" s="4">
        <v>2.0683065521621087E-2</v>
      </c>
      <c r="AD197" s="4">
        <v>0</v>
      </c>
      <c r="AE197" s="4">
        <v>1.0341532760810544E-2</v>
      </c>
      <c r="AF197" s="4">
        <v>0.10341532760810544</v>
      </c>
      <c r="AG197" s="4">
        <v>-2.3304862559573057E-2</v>
      </c>
      <c r="AH197" s="4">
        <v>100</v>
      </c>
    </row>
    <row r="198" spans="1:34" x14ac:dyDescent="0.3">
      <c r="A198" s="1" t="s">
        <v>305</v>
      </c>
      <c r="B198" s="135" t="s">
        <v>306</v>
      </c>
      <c r="C198" s="135" t="s">
        <v>258</v>
      </c>
      <c r="D198" s="136">
        <v>44599</v>
      </c>
      <c r="E198" s="170">
        <v>74.340000000000018</v>
      </c>
      <c r="F198" s="170">
        <v>0</v>
      </c>
      <c r="G198" s="170">
        <v>12.220000000000004</v>
      </c>
      <c r="H198" s="170">
        <v>0.86000000000000032</v>
      </c>
      <c r="I198" s="170">
        <v>6.0000000000000019E-2</v>
      </c>
      <c r="J198" s="170">
        <v>3.0000000000000009E-2</v>
      </c>
      <c r="K198" s="170">
        <v>0.67000000000000026</v>
      </c>
      <c r="L198" s="170">
        <v>3.0200000000000009</v>
      </c>
      <c r="M198" s="170">
        <v>4.9500000000000011</v>
      </c>
      <c r="N198" s="170">
        <v>1.0000000000000004E-2</v>
      </c>
      <c r="O198" s="170">
        <v>0</v>
      </c>
      <c r="P198" s="170">
        <v>1.0000000000000004E-2</v>
      </c>
      <c r="Q198" s="170">
        <v>9.0000000000000024E-2</v>
      </c>
      <c r="R198" s="170">
        <v>-2.0281690140845077E-2</v>
      </c>
      <c r="S198" s="4">
        <v>96.239718309859171</v>
      </c>
      <c r="T198" s="4">
        <v>77.244615118937148</v>
      </c>
      <c r="U198" s="4">
        <v>0</v>
      </c>
      <c r="V198" s="4">
        <v>12.697460273788161</v>
      </c>
      <c r="W198" s="4">
        <v>0.89360195052846314</v>
      </c>
      <c r="X198" s="4">
        <v>6.2344322129892778E-2</v>
      </c>
      <c r="Y198" s="4">
        <v>3.1172161064946389E-2</v>
      </c>
      <c r="Z198" s="4">
        <v>0.69617826378380265</v>
      </c>
      <c r="AA198" s="4">
        <v>3.1379975472046029</v>
      </c>
      <c r="AB198" s="4">
        <v>5.1434065757161536</v>
      </c>
      <c r="AC198" s="4">
        <v>1.039072035498213E-2</v>
      </c>
      <c r="AD198" s="4">
        <v>0</v>
      </c>
      <c r="AE198" s="4">
        <v>1.039072035498213E-2</v>
      </c>
      <c r="AF198" s="4">
        <v>9.3516483194839156E-2</v>
      </c>
      <c r="AG198" s="4">
        <v>-2.1074137057991923E-2</v>
      </c>
      <c r="AH198" s="4">
        <v>99.999999999999972</v>
      </c>
    </row>
    <row r="199" spans="1:34" x14ac:dyDescent="0.3">
      <c r="A199" s="1" t="s">
        <v>305</v>
      </c>
      <c r="B199" s="135" t="s">
        <v>306</v>
      </c>
      <c r="C199" s="135" t="s">
        <v>258</v>
      </c>
      <c r="D199" s="136">
        <v>44599</v>
      </c>
      <c r="E199" s="170">
        <v>74.110000000000014</v>
      </c>
      <c r="F199" s="170">
        <v>0.02</v>
      </c>
      <c r="G199" s="170">
        <v>12.14</v>
      </c>
      <c r="H199" s="170">
        <v>1.0500000000000003</v>
      </c>
      <c r="I199" s="170">
        <v>9.0000000000000011E-2</v>
      </c>
      <c r="J199" s="170">
        <v>0.01</v>
      </c>
      <c r="K199" s="170">
        <v>0.63000000000000012</v>
      </c>
      <c r="L199" s="170">
        <v>3.23</v>
      </c>
      <c r="M199" s="170">
        <v>4.76</v>
      </c>
      <c r="N199" s="170">
        <v>6.0000000000000005E-2</v>
      </c>
      <c r="O199" s="170">
        <v>0</v>
      </c>
      <c r="P199" s="170">
        <v>0.01</v>
      </c>
      <c r="Q199" s="170">
        <v>7.0000000000000021E-2</v>
      </c>
      <c r="R199" s="170">
        <v>-1.577464788732395E-2</v>
      </c>
      <c r="S199" s="4">
        <v>96.16422535211268</v>
      </c>
      <c r="T199" s="4">
        <v>77.066081204980918</v>
      </c>
      <c r="U199" s="4">
        <v>2.0797755014162977E-2</v>
      </c>
      <c r="V199" s="4">
        <v>12.624237293596927</v>
      </c>
      <c r="W199" s="4">
        <v>1.0918821382435564</v>
      </c>
      <c r="X199" s="4">
        <v>9.3589897563733399E-2</v>
      </c>
      <c r="Y199" s="4">
        <v>1.0398877507081489E-2</v>
      </c>
      <c r="Z199" s="4">
        <v>0.65512928294613382</v>
      </c>
      <c r="AA199" s="4">
        <v>3.3588374347873207</v>
      </c>
      <c r="AB199" s="4">
        <v>4.9498656933707883</v>
      </c>
      <c r="AC199" s="4">
        <v>6.2393265042488932E-2</v>
      </c>
      <c r="AD199" s="4">
        <v>0</v>
      </c>
      <c r="AE199" s="4">
        <v>1.0398877507081489E-2</v>
      </c>
      <c r="AF199" s="4">
        <v>7.2792142549570435E-2</v>
      </c>
      <c r="AG199" s="4">
        <v>-1.6403863109762353E-2</v>
      </c>
      <c r="AH199" s="4">
        <v>100</v>
      </c>
    </row>
    <row r="200" spans="1:34" x14ac:dyDescent="0.3">
      <c r="A200" s="1" t="s">
        <v>305</v>
      </c>
      <c r="B200" s="135" t="s">
        <v>306</v>
      </c>
      <c r="C200" s="135" t="s">
        <v>258</v>
      </c>
      <c r="D200" s="136">
        <v>44599</v>
      </c>
      <c r="E200" s="170">
        <v>73.899999999999991</v>
      </c>
      <c r="F200" s="170">
        <v>2.9999999999999995E-2</v>
      </c>
      <c r="G200" s="170">
        <v>12.529999999999998</v>
      </c>
      <c r="H200" s="170">
        <v>0.96999999999999986</v>
      </c>
      <c r="I200" s="170">
        <v>0</v>
      </c>
      <c r="J200" s="170">
        <v>1.9999999999999993E-2</v>
      </c>
      <c r="K200" s="170">
        <v>0.37999999999999995</v>
      </c>
      <c r="L200" s="170">
        <v>3.109999999999999</v>
      </c>
      <c r="M200" s="170">
        <v>5.2199999999999989</v>
      </c>
      <c r="N200" s="170">
        <v>1.9999999999999993E-2</v>
      </c>
      <c r="O200" s="170">
        <v>9.9999999999999967E-3</v>
      </c>
      <c r="P200" s="170">
        <v>0</v>
      </c>
      <c r="Q200" s="170">
        <v>9.9999999999999978E-2</v>
      </c>
      <c r="R200" s="170">
        <v>-2.6745737583395102E-2</v>
      </c>
      <c r="S200" s="4">
        <v>96.263254262416595</v>
      </c>
      <c r="T200" s="4">
        <v>76.768649227820958</v>
      </c>
      <c r="U200" s="4">
        <v>3.1164539605340037E-2</v>
      </c>
      <c r="V200" s="4">
        <v>13.016389375163689</v>
      </c>
      <c r="W200" s="4">
        <v>1.0076534472393279</v>
      </c>
      <c r="X200" s="4">
        <v>0</v>
      </c>
      <c r="Y200" s="4">
        <v>2.0776359736893357E-2</v>
      </c>
      <c r="Z200" s="4">
        <v>0.3947508350009738</v>
      </c>
      <c r="AA200" s="4">
        <v>3.2307239390869169</v>
      </c>
      <c r="AB200" s="4">
        <v>5.4226298913291666</v>
      </c>
      <c r="AC200" s="4">
        <v>2.0776359736893357E-2</v>
      </c>
      <c r="AD200" s="4">
        <v>1.0388179868446678E-2</v>
      </c>
      <c r="AE200" s="4">
        <v>0</v>
      </c>
      <c r="AF200" s="4">
        <v>0.10388179868446679</v>
      </c>
      <c r="AG200" s="4">
        <v>-2.7783953273058277E-2</v>
      </c>
      <c r="AH200" s="4">
        <v>100.00000000000003</v>
      </c>
    </row>
    <row r="201" spans="1:34" x14ac:dyDescent="0.3">
      <c r="A201" s="1" t="s">
        <v>305</v>
      </c>
      <c r="B201" s="135" t="s">
        <v>306</v>
      </c>
      <c r="C201" s="135" t="s">
        <v>258</v>
      </c>
      <c r="D201" s="136">
        <v>44599</v>
      </c>
      <c r="E201" s="170">
        <v>74.189999999999969</v>
      </c>
      <c r="F201" s="170">
        <v>5.9999999999999977E-2</v>
      </c>
      <c r="G201" s="170">
        <v>12.039999999999996</v>
      </c>
      <c r="H201" s="170">
        <v>1.1399999999999995</v>
      </c>
      <c r="I201" s="170">
        <v>1.9999999999999997E-2</v>
      </c>
      <c r="J201" s="170">
        <v>0</v>
      </c>
      <c r="K201" s="170">
        <v>0.93999999999999972</v>
      </c>
      <c r="L201" s="170">
        <v>3.069999999999999</v>
      </c>
      <c r="M201" s="170">
        <v>4.5199999999999987</v>
      </c>
      <c r="N201" s="170">
        <v>9.9999999999999985E-3</v>
      </c>
      <c r="O201" s="170">
        <v>0</v>
      </c>
      <c r="P201" s="170">
        <v>9.9999999999999985E-3</v>
      </c>
      <c r="Q201" s="170">
        <v>8.9999999999999969E-2</v>
      </c>
      <c r="R201" s="170">
        <v>-2.0281690140845063E-2</v>
      </c>
      <c r="S201" s="4">
        <v>96.069718309859141</v>
      </c>
      <c r="T201" s="4">
        <v>77.225166582367564</v>
      </c>
      <c r="U201" s="4">
        <v>6.2454643414773608E-2</v>
      </c>
      <c r="V201" s="4">
        <v>12.532565111897904</v>
      </c>
      <c r="W201" s="4">
        <v>1.1866382248806984</v>
      </c>
      <c r="X201" s="4">
        <v>2.0818214471591205E-2</v>
      </c>
      <c r="Y201" s="4">
        <v>0</v>
      </c>
      <c r="Z201" s="4">
        <v>0.97845608016478658</v>
      </c>
      <c r="AA201" s="4">
        <v>3.1955959213892497</v>
      </c>
      <c r="AB201" s="4">
        <v>4.7049164705796116</v>
      </c>
      <c r="AC201" s="4">
        <v>1.0409107235795603E-2</v>
      </c>
      <c r="AD201" s="4">
        <v>0</v>
      </c>
      <c r="AE201" s="4">
        <v>1.0409107235795603E-2</v>
      </c>
      <c r="AF201" s="4">
        <v>9.3681965122160413E-2</v>
      </c>
      <c r="AG201" s="4">
        <v>-2.1111428759923473E-2</v>
      </c>
      <c r="AH201" s="4">
        <v>100.00000000000003</v>
      </c>
    </row>
    <row r="202" spans="1:34" x14ac:dyDescent="0.3">
      <c r="A202" s="1" t="s">
        <v>305</v>
      </c>
      <c r="B202" s="135" t="s">
        <v>306</v>
      </c>
      <c r="C202" s="135" t="s">
        <v>258</v>
      </c>
      <c r="D202" s="136">
        <v>44599</v>
      </c>
      <c r="E202" s="170">
        <v>73.929999999999978</v>
      </c>
      <c r="F202" s="170">
        <v>9.999999999999995E-3</v>
      </c>
      <c r="G202" s="170">
        <v>12.609999999999992</v>
      </c>
      <c r="H202" s="170">
        <v>1.0499999999999996</v>
      </c>
      <c r="I202" s="170">
        <v>9.9999999999999964E-2</v>
      </c>
      <c r="J202" s="170">
        <v>0</v>
      </c>
      <c r="K202" s="170">
        <v>0.41999999999999976</v>
      </c>
      <c r="L202" s="170">
        <v>3.1399999999999983</v>
      </c>
      <c r="M202" s="170">
        <v>5.2099999999999973</v>
      </c>
      <c r="N202" s="170">
        <v>2.9999999999999985E-2</v>
      </c>
      <c r="O202" s="170">
        <v>0</v>
      </c>
      <c r="P202" s="170">
        <v>9.999999999999995E-3</v>
      </c>
      <c r="Q202" s="170">
        <v>0.10999999999999995</v>
      </c>
      <c r="R202" s="170">
        <v>-2.4788732394366183E-2</v>
      </c>
      <c r="S202" s="4">
        <v>96.595211267605634</v>
      </c>
      <c r="T202" s="4">
        <v>76.53588519537027</v>
      </c>
      <c r="U202" s="4">
        <v>1.0352480075121094E-2</v>
      </c>
      <c r="V202" s="4">
        <v>13.0544773747277</v>
      </c>
      <c r="W202" s="4">
        <v>1.087010407887715</v>
      </c>
      <c r="X202" s="4">
        <v>0.10352480075121095</v>
      </c>
      <c r="Y202" s="4">
        <v>0</v>
      </c>
      <c r="Z202" s="4">
        <v>0.43480416315508597</v>
      </c>
      <c r="AA202" s="4">
        <v>3.2506787435880238</v>
      </c>
      <c r="AB202" s="4">
        <v>5.3936421191380903</v>
      </c>
      <c r="AC202" s="4">
        <v>3.1057440225363286E-2</v>
      </c>
      <c r="AD202" s="4">
        <v>0</v>
      </c>
      <c r="AE202" s="4">
        <v>1.0352480075121094E-2</v>
      </c>
      <c r="AF202" s="4">
        <v>0.11387728082633204</v>
      </c>
      <c r="AG202" s="4">
        <v>-2.5662485820018486E-2</v>
      </c>
      <c r="AH202" s="4">
        <v>100.00000000000004</v>
      </c>
    </row>
    <row r="203" spans="1:34" x14ac:dyDescent="0.3">
      <c r="A203" s="1" t="s">
        <v>305</v>
      </c>
      <c r="B203" s="135" t="s">
        <v>306</v>
      </c>
      <c r="C203" s="135" t="s">
        <v>258</v>
      </c>
      <c r="D203" s="136">
        <v>44599</v>
      </c>
      <c r="E203" s="170">
        <v>74.489999999999981</v>
      </c>
      <c r="F203" s="170">
        <v>2.9999999999999995E-2</v>
      </c>
      <c r="G203" s="170">
        <v>12.309999999999999</v>
      </c>
      <c r="H203" s="170">
        <v>1.0599999999999998</v>
      </c>
      <c r="I203" s="170">
        <v>2.9999999999999995E-2</v>
      </c>
      <c r="J203" s="170">
        <v>0</v>
      </c>
      <c r="K203" s="170">
        <v>0.62999999999999989</v>
      </c>
      <c r="L203" s="170">
        <v>2.65</v>
      </c>
      <c r="M203" s="170">
        <v>5.7199999999999989</v>
      </c>
      <c r="N203" s="170">
        <v>0</v>
      </c>
      <c r="O203" s="170">
        <v>2.9999999999999995E-2</v>
      </c>
      <c r="P203" s="170">
        <v>0</v>
      </c>
      <c r="Q203" s="170">
        <v>7.9999999999999988E-2</v>
      </c>
      <c r="R203" s="170">
        <v>-3.0659747961452925E-2</v>
      </c>
      <c r="S203" s="4">
        <v>96.99934025203855</v>
      </c>
      <c r="T203" s="4">
        <v>76.794336751619809</v>
      </c>
      <c r="U203" s="4">
        <v>3.0928045409432066E-2</v>
      </c>
      <c r="V203" s="4">
        <v>12.690807966336958</v>
      </c>
      <c r="W203" s="4">
        <v>1.092790937799933</v>
      </c>
      <c r="X203" s="4">
        <v>3.0928045409432066E-2</v>
      </c>
      <c r="Y203" s="4">
        <v>0</v>
      </c>
      <c r="Z203" s="4">
        <v>0.64948895359807346</v>
      </c>
      <c r="AA203" s="4">
        <v>2.7319773444998328</v>
      </c>
      <c r="AB203" s="4">
        <v>5.8969473247317143</v>
      </c>
      <c r="AC203" s="4">
        <v>0</v>
      </c>
      <c r="AD203" s="4">
        <v>3.0928045409432066E-2</v>
      </c>
      <c r="AE203" s="4">
        <v>0</v>
      </c>
      <c r="AF203" s="4">
        <v>8.2474787758485518E-2</v>
      </c>
      <c r="AG203" s="4">
        <v>-3.1608202573118617E-2</v>
      </c>
      <c r="AH203" s="4">
        <v>100.00000000000001</v>
      </c>
    </row>
    <row r="204" spans="1:34" x14ac:dyDescent="0.3">
      <c r="A204" s="1" t="s">
        <v>305</v>
      </c>
      <c r="B204" s="135" t="s">
        <v>306</v>
      </c>
      <c r="C204" s="135" t="s">
        <v>258</v>
      </c>
      <c r="D204" s="136">
        <v>44599</v>
      </c>
      <c r="E204" s="170">
        <v>72.989999999999981</v>
      </c>
      <c r="F204" s="170">
        <v>1.9999999999999997E-2</v>
      </c>
      <c r="G204" s="170">
        <v>12.369999999999996</v>
      </c>
      <c r="H204" s="170">
        <v>0.95999999999999985</v>
      </c>
      <c r="I204" s="170">
        <v>4.9999999999999989E-2</v>
      </c>
      <c r="J204" s="170">
        <v>2.9999999999999995E-2</v>
      </c>
      <c r="K204" s="170">
        <v>0.41999999999999993</v>
      </c>
      <c r="L204" s="170">
        <v>3.4899999999999993</v>
      </c>
      <c r="M204" s="170">
        <v>4.8999999999999995</v>
      </c>
      <c r="N204" s="170">
        <v>1.9999999999999997E-2</v>
      </c>
      <c r="O204" s="170">
        <v>0</v>
      </c>
      <c r="P204" s="170">
        <v>0</v>
      </c>
      <c r="Q204" s="170">
        <v>9.9999999999999978E-2</v>
      </c>
      <c r="R204" s="170">
        <v>-2.2535211267605632E-2</v>
      </c>
      <c r="S204" s="4">
        <v>95.327464788732371</v>
      </c>
      <c r="T204" s="4">
        <v>76.567650426624326</v>
      </c>
      <c r="U204" s="4">
        <v>2.098031248845714E-2</v>
      </c>
      <c r="V204" s="4">
        <v>12.97632327411074</v>
      </c>
      <c r="W204" s="4">
        <v>1.0070549994459428</v>
      </c>
      <c r="X204" s="4">
        <v>5.2450781221142849E-2</v>
      </c>
      <c r="Y204" s="4">
        <v>3.1470468732685712E-2</v>
      </c>
      <c r="Z204" s="4">
        <v>0.44058656225759996</v>
      </c>
      <c r="AA204" s="4">
        <v>3.6610645292357709</v>
      </c>
      <c r="AB204" s="4">
        <v>5.1401765596719997</v>
      </c>
      <c r="AC204" s="4">
        <v>2.098031248845714E-2</v>
      </c>
      <c r="AD204" s="4">
        <v>0</v>
      </c>
      <c r="AE204" s="4">
        <v>0</v>
      </c>
      <c r="AF204" s="4">
        <v>0.1049015624422857</v>
      </c>
      <c r="AG204" s="4">
        <v>-2.3639788719388329E-2</v>
      </c>
      <c r="AH204" s="4">
        <v>100.00000000000001</v>
      </c>
    </row>
    <row r="205" spans="1:34" x14ac:dyDescent="0.3">
      <c r="A205" s="1" t="s">
        <v>305</v>
      </c>
      <c r="B205" s="135" t="s">
        <v>306</v>
      </c>
      <c r="C205" s="135" t="s">
        <v>258</v>
      </c>
      <c r="D205" s="136">
        <v>44599</v>
      </c>
      <c r="E205" s="170">
        <v>74.020000000000024</v>
      </c>
      <c r="F205" s="170">
        <v>2.0000000000000004E-2</v>
      </c>
      <c r="G205" s="170">
        <v>12.420000000000002</v>
      </c>
      <c r="H205" s="170">
        <v>1.1100000000000005</v>
      </c>
      <c r="I205" s="170">
        <v>4.0000000000000008E-2</v>
      </c>
      <c r="J205" s="170">
        <v>1.0000000000000002E-2</v>
      </c>
      <c r="K205" s="170">
        <v>0.4200000000000001</v>
      </c>
      <c r="L205" s="170">
        <v>3.0600000000000009</v>
      </c>
      <c r="M205" s="170">
        <v>5.23</v>
      </c>
      <c r="N205" s="170">
        <v>0</v>
      </c>
      <c r="O205" s="170">
        <v>3.0000000000000006E-2</v>
      </c>
      <c r="P205" s="170">
        <v>0</v>
      </c>
      <c r="Q205" s="170">
        <v>0.12000000000000002</v>
      </c>
      <c r="R205" s="170">
        <v>-3.9673832468495186E-2</v>
      </c>
      <c r="S205" s="4">
        <v>96.440326167531524</v>
      </c>
      <c r="T205" s="4">
        <v>76.752125320911915</v>
      </c>
      <c r="U205" s="4">
        <v>2.0738212731940531E-2</v>
      </c>
      <c r="V205" s="4">
        <v>12.87843010653507</v>
      </c>
      <c r="W205" s="4">
        <v>1.1509708066226998</v>
      </c>
      <c r="X205" s="4">
        <v>4.1476425463881063E-2</v>
      </c>
      <c r="Y205" s="4">
        <v>1.0369106365970266E-2</v>
      </c>
      <c r="Z205" s="4">
        <v>0.43550246737075121</v>
      </c>
      <c r="AA205" s="4">
        <v>3.1729465479869017</v>
      </c>
      <c r="AB205" s="4">
        <v>5.423042629402449</v>
      </c>
      <c r="AC205" s="4">
        <v>0</v>
      </c>
      <c r="AD205" s="4">
        <v>3.1107319097910799E-2</v>
      </c>
      <c r="AE205" s="4">
        <v>0</v>
      </c>
      <c r="AF205" s="4">
        <v>0.1244292763916432</v>
      </c>
      <c r="AG205" s="4">
        <v>-4.1138218881151122E-2</v>
      </c>
      <c r="AH205" s="4">
        <v>99.999999999999972</v>
      </c>
    </row>
    <row r="206" spans="1:34" x14ac:dyDescent="0.3">
      <c r="A206" s="8" t="s">
        <v>305</v>
      </c>
      <c r="B206" s="137" t="s">
        <v>306</v>
      </c>
      <c r="C206" s="137" t="s">
        <v>258</v>
      </c>
      <c r="D206" s="138">
        <v>44599</v>
      </c>
      <c r="E206" s="170">
        <v>74.19</v>
      </c>
      <c r="F206" s="170">
        <v>4.9999999999999996E-2</v>
      </c>
      <c r="G206" s="170">
        <v>12.42</v>
      </c>
      <c r="H206" s="170">
        <v>0.96999999999999986</v>
      </c>
      <c r="I206" s="170">
        <v>0.08</v>
      </c>
      <c r="J206" s="170">
        <v>0.02</v>
      </c>
      <c r="K206" s="170">
        <v>0.38999999999999996</v>
      </c>
      <c r="L206" s="170">
        <v>3.3899999999999997</v>
      </c>
      <c r="M206" s="170">
        <v>5.0699999999999994</v>
      </c>
      <c r="N206" s="170">
        <v>0.01</v>
      </c>
      <c r="O206" s="170">
        <v>0.04</v>
      </c>
      <c r="P206" s="170">
        <v>0</v>
      </c>
      <c r="Q206" s="170">
        <v>0.12</v>
      </c>
      <c r="R206" s="170">
        <v>-4.3884358784284649E-2</v>
      </c>
      <c r="S206" s="9">
        <v>96.706115641215717</v>
      </c>
      <c r="T206" s="9">
        <v>76.716968216620785</v>
      </c>
      <c r="U206" s="9">
        <v>5.1703038291293156E-2</v>
      </c>
      <c r="V206" s="9">
        <v>12.84303471155722</v>
      </c>
      <c r="W206" s="9">
        <v>1.0030389428510871</v>
      </c>
      <c r="X206" s="9">
        <v>8.2724861266069052E-2</v>
      </c>
      <c r="Y206" s="9">
        <v>2.0681215316517263E-2</v>
      </c>
      <c r="Z206" s="9">
        <v>0.40328369867208658</v>
      </c>
      <c r="AA206" s="9">
        <v>3.5054659961496757</v>
      </c>
      <c r="AB206" s="9">
        <v>5.2426880827371258</v>
      </c>
      <c r="AC206" s="9">
        <v>1.0340607658258632E-2</v>
      </c>
      <c r="AD206" s="9">
        <v>4.1362430633034526E-2</v>
      </c>
      <c r="AE206" s="9">
        <v>0</v>
      </c>
      <c r="AF206" s="9">
        <v>0.12408729189910357</v>
      </c>
      <c r="AG206" s="9">
        <v>-4.5379093652254329E-2</v>
      </c>
      <c r="AH206" s="9">
        <v>100.00000000000001</v>
      </c>
    </row>
    <row r="207" spans="1:34" x14ac:dyDescent="0.3">
      <c r="S207" s="170"/>
    </row>
    <row r="208" spans="1:34" x14ac:dyDescent="0.3">
      <c r="S208" s="170"/>
    </row>
  </sheetData>
  <mergeCells count="2">
    <mergeCell ref="T1:AH1"/>
    <mergeCell ref="C1:S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92"/>
  <sheetViews>
    <sheetView workbookViewId="0">
      <selection activeCell="C3" sqref="C3"/>
    </sheetView>
  </sheetViews>
  <sheetFormatPr defaultColWidth="9.109375" defaultRowHeight="15" x14ac:dyDescent="0.25"/>
  <cols>
    <col min="1" max="1" width="22.33203125" style="218" customWidth="1"/>
    <col min="2" max="2" width="20.33203125" style="218" customWidth="1"/>
    <col min="3" max="17" width="9.109375" style="218"/>
    <col min="18" max="18" width="19.109375" style="218" customWidth="1"/>
    <col min="19" max="16384" width="9.109375" style="218"/>
  </cols>
  <sheetData>
    <row r="1" spans="1:33" s="178" customFormat="1" ht="15.6" x14ac:dyDescent="0.3">
      <c r="A1" s="174" t="s">
        <v>173</v>
      </c>
      <c r="B1" s="175" t="s">
        <v>294</v>
      </c>
      <c r="C1" s="176" t="s">
        <v>5</v>
      </c>
      <c r="D1" s="176" t="s">
        <v>6</v>
      </c>
      <c r="E1" s="176" t="s">
        <v>7</v>
      </c>
      <c r="F1" s="176" t="s">
        <v>8</v>
      </c>
      <c r="G1" s="176" t="s">
        <v>9</v>
      </c>
      <c r="H1" s="176" t="s">
        <v>10</v>
      </c>
      <c r="I1" s="176" t="s">
        <v>11</v>
      </c>
      <c r="J1" s="176" t="s">
        <v>12</v>
      </c>
      <c r="K1" s="176" t="s">
        <v>13</v>
      </c>
      <c r="L1" s="176" t="s">
        <v>14</v>
      </c>
      <c r="M1" s="176" t="s">
        <v>250</v>
      </c>
      <c r="N1" s="176" t="s">
        <v>295</v>
      </c>
      <c r="O1" s="176" t="s">
        <v>252</v>
      </c>
      <c r="P1" s="176" t="s">
        <v>253</v>
      </c>
      <c r="Q1" s="176" t="s">
        <v>15</v>
      </c>
      <c r="R1" s="177" t="s">
        <v>296</v>
      </c>
      <c r="S1" s="176" t="s">
        <v>5</v>
      </c>
      <c r="T1" s="176" t="s">
        <v>6</v>
      </c>
      <c r="U1" s="176" t="s">
        <v>7</v>
      </c>
      <c r="V1" s="176" t="s">
        <v>8</v>
      </c>
      <c r="W1" s="176" t="s">
        <v>9</v>
      </c>
      <c r="X1" s="176" t="s">
        <v>10</v>
      </c>
      <c r="Y1" s="176" t="s">
        <v>11</v>
      </c>
      <c r="Z1" s="176" t="s">
        <v>12</v>
      </c>
      <c r="AA1" s="176" t="s">
        <v>13</v>
      </c>
      <c r="AB1" s="176" t="s">
        <v>14</v>
      </c>
      <c r="AC1" s="176" t="s">
        <v>250</v>
      </c>
      <c r="AD1" s="176" t="s">
        <v>295</v>
      </c>
      <c r="AE1" s="176" t="s">
        <v>252</v>
      </c>
      <c r="AF1" s="176" t="s">
        <v>253</v>
      </c>
      <c r="AG1" s="176" t="s">
        <v>15</v>
      </c>
    </row>
    <row r="2" spans="1:33" s="273" customFormat="1" ht="15.6" x14ac:dyDescent="0.3">
      <c r="A2" s="269"/>
      <c r="B2" s="270"/>
      <c r="C2" s="264" t="s">
        <v>383</v>
      </c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2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271"/>
      <c r="AD2" s="271"/>
      <c r="AE2" s="271"/>
      <c r="AF2" s="271"/>
      <c r="AG2" s="271"/>
    </row>
    <row r="3" spans="1:33" ht="28.5" customHeight="1" x14ac:dyDescent="0.25">
      <c r="A3" s="179" t="s">
        <v>297</v>
      </c>
      <c r="B3" s="180">
        <v>44541</v>
      </c>
      <c r="C3" s="181">
        <v>73.378477954779271</v>
      </c>
      <c r="D3" s="181">
        <v>0.11094320482296746</v>
      </c>
      <c r="E3" s="181">
        <v>13.233584773781532</v>
      </c>
      <c r="F3" s="181">
        <v>1.7016509642732913</v>
      </c>
      <c r="G3" s="181">
        <v>0.1012</v>
      </c>
      <c r="H3" s="181">
        <v>5.8445063226046597E-2</v>
      </c>
      <c r="I3" s="181">
        <v>0.72990538242421177</v>
      </c>
      <c r="J3" s="181">
        <v>4.0005210298361096</v>
      </c>
      <c r="K3" s="181">
        <v>5.1821219832879928</v>
      </c>
      <c r="L3" s="181">
        <v>0</v>
      </c>
      <c r="M3" s="181">
        <v>0.17849999999999999</v>
      </c>
      <c r="N3" s="181">
        <v>0</v>
      </c>
      <c r="O3" s="181">
        <v>0.30119815246863718</v>
      </c>
      <c r="P3" s="181">
        <v>-0.14303353472977443</v>
      </c>
      <c r="Q3" s="181">
        <v>98.833514974170285</v>
      </c>
      <c r="S3" s="181">
        <v>74.244529271225886</v>
      </c>
      <c r="T3" s="181">
        <v>0.1122526147653071</v>
      </c>
      <c r="U3" s="181">
        <v>13.389774488178503</v>
      </c>
      <c r="V3" s="181">
        <v>1.721734742225864</v>
      </c>
      <c r="W3" s="181">
        <v>0.10239441552437774</v>
      </c>
      <c r="X3" s="181">
        <v>5.9134862542651621E-2</v>
      </c>
      <c r="Y3" s="181">
        <v>0.73852010890735742</v>
      </c>
      <c r="Z3" s="181">
        <v>4.0477372790815229</v>
      </c>
      <c r="AA3" s="181">
        <v>5.2432841072609007</v>
      </c>
      <c r="AB3" s="181">
        <v>0</v>
      </c>
      <c r="AC3" s="181">
        <v>0.18060675070258325</v>
      </c>
      <c r="AD3" s="181">
        <v>0</v>
      </c>
      <c r="AE3" s="181">
        <v>0.30475305117636869</v>
      </c>
      <c r="AF3" s="181">
        <v>-0.14472169159131459</v>
      </c>
      <c r="AG3" s="181">
        <v>99.999999999999986</v>
      </c>
    </row>
    <row r="4" spans="1:33" x14ac:dyDescent="0.25">
      <c r="A4" s="179" t="s">
        <v>297</v>
      </c>
      <c r="B4" s="180">
        <v>44541</v>
      </c>
      <c r="C4" s="181">
        <v>73.356430952205528</v>
      </c>
      <c r="D4" s="181">
        <v>0.10516253384042443</v>
      </c>
      <c r="E4" s="181">
        <v>13.349410521499905</v>
      </c>
      <c r="F4" s="181">
        <v>1.6510159916527265</v>
      </c>
      <c r="G4" s="181">
        <v>0.1173</v>
      </c>
      <c r="H4" s="181">
        <v>2.6913308497152625E-2</v>
      </c>
      <c r="I4" s="181">
        <v>0.71837483405803115</v>
      </c>
      <c r="J4" s="181">
        <v>4.3157481351437497</v>
      </c>
      <c r="K4" s="181">
        <v>5.0811163410243498</v>
      </c>
      <c r="L4" s="181">
        <v>0</v>
      </c>
      <c r="M4" s="181">
        <v>6.8199999999999997E-2</v>
      </c>
      <c r="N4" s="181">
        <v>1.8666446620060555E-2</v>
      </c>
      <c r="O4" s="181">
        <v>0.31562326142839148</v>
      </c>
      <c r="P4" s="181">
        <v>-9.9842158246279469E-2</v>
      </c>
      <c r="Q4" s="181">
        <v>99.02412016772405</v>
      </c>
      <c r="S4" s="181">
        <v>74.07935645169745</v>
      </c>
      <c r="T4" s="181">
        <v>0.10619890756141365</v>
      </c>
      <c r="U4" s="181">
        <v>13.480968575018974</v>
      </c>
      <c r="V4" s="181">
        <v>1.6672867063663739</v>
      </c>
      <c r="W4" s="181">
        <v>0.1184559880979713</v>
      </c>
      <c r="X4" s="181">
        <v>2.71785383718307E-2</v>
      </c>
      <c r="Y4" s="181">
        <v>0.72545439721278981</v>
      </c>
      <c r="Z4" s="181">
        <v>4.3582797078468021</v>
      </c>
      <c r="AA4" s="181">
        <v>5.1311905951985324</v>
      </c>
      <c r="AB4" s="181">
        <v>0</v>
      </c>
      <c r="AC4" s="181">
        <v>6.8872109022008882E-2</v>
      </c>
      <c r="AD4" s="181">
        <v>1.8850403910121993E-2</v>
      </c>
      <c r="AE4" s="181">
        <v>0.31873371951580926</v>
      </c>
      <c r="AF4" s="181">
        <v>-0.10082609982009419</v>
      </c>
      <c r="AG4" s="181">
        <v>99.999999999999986</v>
      </c>
    </row>
    <row r="5" spans="1:33" x14ac:dyDescent="0.25">
      <c r="A5" s="179" t="s">
        <v>297</v>
      </c>
      <c r="B5" s="180">
        <v>44541</v>
      </c>
      <c r="C5" s="181">
        <v>74.125111591193473</v>
      </c>
      <c r="D5" s="181">
        <v>7.0828171066553869E-2</v>
      </c>
      <c r="E5" s="181">
        <v>13.128839412540369</v>
      </c>
      <c r="F5" s="181">
        <v>1.7506695152629934</v>
      </c>
      <c r="G5" s="181">
        <v>3.4200000000000001E-2</v>
      </c>
      <c r="H5" s="181">
        <v>4.9244647618301982E-2</v>
      </c>
      <c r="I5" s="181">
        <v>0.79161307519360624</v>
      </c>
      <c r="J5" s="181">
        <v>4.0464861401820054</v>
      </c>
      <c r="K5" s="181">
        <v>5.0593211917611836</v>
      </c>
      <c r="L5" s="181">
        <v>0</v>
      </c>
      <c r="M5" s="181">
        <v>0.1323</v>
      </c>
      <c r="N5" s="181">
        <v>0</v>
      </c>
      <c r="O5" s="181">
        <v>0.33063058492010489</v>
      </c>
      <c r="P5" s="181">
        <v>-0.13021356398496062</v>
      </c>
      <c r="Q5" s="181">
        <v>99.389030765753645</v>
      </c>
      <c r="S5" s="181">
        <v>74.580777194513786</v>
      </c>
      <c r="T5" s="181">
        <v>7.1263569551740763E-2</v>
      </c>
      <c r="U5" s="181">
        <v>13.209545672583577</v>
      </c>
      <c r="V5" s="181">
        <v>1.7614313187026465</v>
      </c>
      <c r="W5" s="181">
        <v>3.4410235955117351E-2</v>
      </c>
      <c r="X5" s="181">
        <v>4.9547366785742064E-2</v>
      </c>
      <c r="Y5" s="181">
        <v>0.79647931878853917</v>
      </c>
      <c r="Z5" s="181">
        <v>4.0713609027127147</v>
      </c>
      <c r="AA5" s="181">
        <v>5.0904221047142642</v>
      </c>
      <c r="AB5" s="181">
        <v>0</v>
      </c>
      <c r="AC5" s="181">
        <v>0.13311328119479604</v>
      </c>
      <c r="AD5" s="181">
        <v>0</v>
      </c>
      <c r="AE5" s="181">
        <v>0.33266305383272726</v>
      </c>
      <c r="AF5" s="181">
        <v>-0.13101401933565102</v>
      </c>
      <c r="AG5" s="181">
        <v>100.00000000000001</v>
      </c>
    </row>
    <row r="6" spans="1:33" x14ac:dyDescent="0.25">
      <c r="A6" s="179" t="s">
        <v>297</v>
      </c>
      <c r="B6" s="180">
        <v>44541</v>
      </c>
      <c r="C6" s="181">
        <v>73.574459337381299</v>
      </c>
      <c r="D6" s="181">
        <v>0.11413205925052472</v>
      </c>
      <c r="E6" s="181">
        <v>13.176880573394451</v>
      </c>
      <c r="F6" s="181">
        <v>1.618162755353399</v>
      </c>
      <c r="G6" s="181">
        <v>9.1000000000000004E-3</v>
      </c>
      <c r="H6" s="181">
        <v>1.275814474768327E-2</v>
      </c>
      <c r="I6" s="181">
        <v>0.81247341732194123</v>
      </c>
      <c r="J6" s="181">
        <v>4.0932359681173915</v>
      </c>
      <c r="K6" s="181">
        <v>5.1476359865957182</v>
      </c>
      <c r="L6" s="181">
        <v>1.4836729614909481E-2</v>
      </c>
      <c r="M6" s="181">
        <v>7.1400000000000005E-2</v>
      </c>
      <c r="N6" s="181">
        <v>0</v>
      </c>
      <c r="O6" s="181">
        <v>0.35443462199137793</v>
      </c>
      <c r="P6" s="181">
        <v>-0.10993574876603328</v>
      </c>
      <c r="Q6" s="181">
        <v>98.889573845002658</v>
      </c>
      <c r="S6" s="181">
        <v>74.400623318187513</v>
      </c>
      <c r="T6" s="181">
        <v>0.11541364252354126</v>
      </c>
      <c r="U6" s="181">
        <v>13.32484311647212</v>
      </c>
      <c r="V6" s="181">
        <v>1.636333025248619</v>
      </c>
      <c r="W6" s="181">
        <v>9.20218345188052E-3</v>
      </c>
      <c r="X6" s="181">
        <v>1.2901405326794214E-2</v>
      </c>
      <c r="Y6" s="181">
        <v>0.82159664131569043</v>
      </c>
      <c r="Z6" s="181">
        <v>4.1391987132364827</v>
      </c>
      <c r="AA6" s="181">
        <v>5.2054385375995347</v>
      </c>
      <c r="AB6" s="181">
        <v>1.5003330521136884E-2</v>
      </c>
      <c r="AC6" s="181">
        <v>7.2201747083985621E-2</v>
      </c>
      <c r="AD6" s="181">
        <v>0</v>
      </c>
      <c r="AE6" s="181">
        <v>0.35841455090797636</v>
      </c>
      <c r="AF6" s="181">
        <v>-0.11117021187526216</v>
      </c>
      <c r="AG6" s="181">
        <v>100.00000000000001</v>
      </c>
    </row>
    <row r="7" spans="1:33" x14ac:dyDescent="0.25">
      <c r="A7" s="179" t="s">
        <v>297</v>
      </c>
      <c r="B7" s="180">
        <v>44541</v>
      </c>
      <c r="C7" s="181">
        <v>73.952208131047314</v>
      </c>
      <c r="D7" s="181">
        <v>9.6998434240710488E-2</v>
      </c>
      <c r="E7" s="181">
        <v>13.030692673760223</v>
      </c>
      <c r="F7" s="181">
        <v>1.3190409239132956</v>
      </c>
      <c r="G7" s="181">
        <v>0</v>
      </c>
      <c r="H7" s="181">
        <v>1.0774470414646327E-2</v>
      </c>
      <c r="I7" s="181">
        <v>0.74628391294679075</v>
      </c>
      <c r="J7" s="181">
        <v>4.1536466162557684</v>
      </c>
      <c r="K7" s="181">
        <v>5.1559763414393327</v>
      </c>
      <c r="L7" s="181">
        <v>3.5019571753940257E-2</v>
      </c>
      <c r="M7" s="181">
        <v>0.14510000000000001</v>
      </c>
      <c r="N7" s="181">
        <v>0</v>
      </c>
      <c r="O7" s="181">
        <v>0.33227071788507162</v>
      </c>
      <c r="P7" s="181">
        <v>-0.13597264509789606</v>
      </c>
      <c r="Q7" s="181">
        <v>98.842039148559195</v>
      </c>
      <c r="S7" s="181">
        <v>74.818577973586159</v>
      </c>
      <c r="T7" s="181">
        <v>9.8134796768935759E-2</v>
      </c>
      <c r="U7" s="181">
        <v>13.18335071393574</v>
      </c>
      <c r="V7" s="181">
        <v>1.3344938401470881</v>
      </c>
      <c r="W7" s="181">
        <v>0</v>
      </c>
      <c r="X7" s="181">
        <v>1.0900696209284331E-2</v>
      </c>
      <c r="Y7" s="181">
        <v>0.75502682803329157</v>
      </c>
      <c r="Z7" s="181">
        <v>4.202307694211826</v>
      </c>
      <c r="AA7" s="181">
        <v>5.2163799794639205</v>
      </c>
      <c r="AB7" s="181">
        <v>3.5429835377339777E-2</v>
      </c>
      <c r="AC7" s="181">
        <v>0.14679988520058279</v>
      </c>
      <c r="AD7" s="181">
        <v>0</v>
      </c>
      <c r="AE7" s="181">
        <v>0.33616335796722085</v>
      </c>
      <c r="AF7" s="181">
        <v>-0.13756560090138337</v>
      </c>
      <c r="AG7" s="181">
        <v>100.00000000000001</v>
      </c>
    </row>
    <row r="8" spans="1:33" x14ac:dyDescent="0.25">
      <c r="A8" s="179" t="s">
        <v>297</v>
      </c>
      <c r="B8" s="180">
        <v>44541</v>
      </c>
      <c r="C8" s="181">
        <v>74.154450848840838</v>
      </c>
      <c r="D8" s="181">
        <v>8.0647336750301141E-2</v>
      </c>
      <c r="E8" s="181">
        <v>13.097723725372285</v>
      </c>
      <c r="F8" s="181">
        <v>1.4457090856418016</v>
      </c>
      <c r="G8" s="181">
        <v>6.59E-2</v>
      </c>
      <c r="H8" s="181">
        <v>3.1822472835797061E-2</v>
      </c>
      <c r="I8" s="181">
        <v>0.73187812612556313</v>
      </c>
      <c r="J8" s="181">
        <v>4.1099737427981546</v>
      </c>
      <c r="K8" s="181">
        <v>5.0965705210791636</v>
      </c>
      <c r="L8" s="181">
        <v>7.4236954910265867E-3</v>
      </c>
      <c r="M8" s="181">
        <v>7.9699999999999993E-2</v>
      </c>
      <c r="N8" s="181">
        <v>2.7950927155850454E-2</v>
      </c>
      <c r="O8" s="181">
        <v>0.3257565891527528</v>
      </c>
      <c r="P8" s="181">
        <v>-0.10696783032056104</v>
      </c>
      <c r="Q8" s="181">
        <v>99.148539240922986</v>
      </c>
      <c r="S8" s="181">
        <v>74.791269156927754</v>
      </c>
      <c r="T8" s="181">
        <v>8.1339914201191202E-2</v>
      </c>
      <c r="U8" s="181">
        <v>13.210203423719506</v>
      </c>
      <c r="V8" s="181">
        <v>1.458124443093251</v>
      </c>
      <c r="W8" s="181">
        <v>6.6465931323373612E-2</v>
      </c>
      <c r="X8" s="181">
        <v>3.2095755600060845E-2</v>
      </c>
      <c r="Y8" s="181">
        <v>0.73816329693688998</v>
      </c>
      <c r="Z8" s="181">
        <v>4.1452690823928826</v>
      </c>
      <c r="AA8" s="181">
        <v>5.1403384861726575</v>
      </c>
      <c r="AB8" s="181">
        <v>7.4874481740851507E-3</v>
      </c>
      <c r="AC8" s="181">
        <v>8.0384441979861554E-2</v>
      </c>
      <c r="AD8" s="181">
        <v>2.819096213604514E-2</v>
      </c>
      <c r="AE8" s="181">
        <v>0.32855409837273597</v>
      </c>
      <c r="AF8" s="181">
        <v>-0.1078864410302988</v>
      </c>
      <c r="AG8" s="181">
        <v>100.00000000000001</v>
      </c>
    </row>
    <row r="9" spans="1:33" x14ac:dyDescent="0.25">
      <c r="A9" s="179" t="s">
        <v>297</v>
      </c>
      <c r="B9" s="180">
        <v>44541</v>
      </c>
      <c r="C9" s="181">
        <v>73.969314234391987</v>
      </c>
      <c r="D9" s="181">
        <v>0.1030226169917888</v>
      </c>
      <c r="E9" s="181">
        <v>13.072020442937273</v>
      </c>
      <c r="F9" s="181">
        <v>1.5844329950771243</v>
      </c>
      <c r="G9" s="181">
        <v>0</v>
      </c>
      <c r="H9" s="181">
        <v>2.5767178272964604E-2</v>
      </c>
      <c r="I9" s="181">
        <v>0.7521151494126912</v>
      </c>
      <c r="J9" s="181">
        <v>4.3556679223144856</v>
      </c>
      <c r="K9" s="181">
        <v>5.1302463791236441</v>
      </c>
      <c r="L9" s="181">
        <v>0</v>
      </c>
      <c r="M9" s="181">
        <v>9.6299999999999997E-2</v>
      </c>
      <c r="N9" s="181">
        <v>3.5894153587530831E-3</v>
      </c>
      <c r="O9" s="181">
        <v>0.33782253818744584</v>
      </c>
      <c r="P9" s="181">
        <v>-0.11667639111118128</v>
      </c>
      <c r="Q9" s="181">
        <v>99.31362248095698</v>
      </c>
      <c r="S9" s="181">
        <v>74.480531861150595</v>
      </c>
      <c r="T9" s="181">
        <v>0.1037346281589346</v>
      </c>
      <c r="U9" s="181">
        <v>13.162363950065142</v>
      </c>
      <c r="V9" s="181">
        <v>1.5953833477184194</v>
      </c>
      <c r="W9" s="181">
        <v>0</v>
      </c>
      <c r="X9" s="181">
        <v>2.5945260709733315E-2</v>
      </c>
      <c r="Y9" s="181">
        <v>0.75731317680704524</v>
      </c>
      <c r="Z9" s="181">
        <v>4.3857708675863361</v>
      </c>
      <c r="AA9" s="181">
        <v>5.1657026004739173</v>
      </c>
      <c r="AB9" s="181">
        <v>0</v>
      </c>
      <c r="AC9" s="181">
        <v>9.696554973459473E-2</v>
      </c>
      <c r="AD9" s="181">
        <v>3.6142225699614776E-3</v>
      </c>
      <c r="AE9" s="181">
        <v>0.34015730143387135</v>
      </c>
      <c r="AF9" s="181">
        <v>-0.11748276640855945</v>
      </c>
      <c r="AG9" s="181">
        <v>100</v>
      </c>
    </row>
    <row r="10" spans="1:33" s="219" customFormat="1" x14ac:dyDescent="0.25">
      <c r="A10" s="182" t="s">
        <v>297</v>
      </c>
      <c r="B10" s="183">
        <v>44541</v>
      </c>
      <c r="C10" s="184">
        <v>74.273842510027777</v>
      </c>
      <c r="D10" s="184">
        <v>6.7180531615426919E-2</v>
      </c>
      <c r="E10" s="184">
        <v>13.05218207223948</v>
      </c>
      <c r="F10" s="184">
        <v>1.5064096448365898</v>
      </c>
      <c r="G10" s="184">
        <v>7.9200000000000007E-2</v>
      </c>
      <c r="H10" s="184">
        <v>4.4184783119971496E-2</v>
      </c>
      <c r="I10" s="184">
        <v>0.77771156263777175</v>
      </c>
      <c r="J10" s="184">
        <v>4.4082169003956606</v>
      </c>
      <c r="K10" s="184">
        <v>5.1401956518905774</v>
      </c>
      <c r="L10" s="184">
        <v>8.7308609301589603E-3</v>
      </c>
      <c r="M10" s="184">
        <v>2.6100000000000002E-2</v>
      </c>
      <c r="N10" s="184">
        <v>1.6091642531097634E-2</v>
      </c>
      <c r="O10" s="184">
        <v>0.32264555021154806</v>
      </c>
      <c r="P10" s="184">
        <v>-8.3698330069911495E-2</v>
      </c>
      <c r="Q10" s="184">
        <v>99.638993380366145</v>
      </c>
      <c r="S10" s="184">
        <v>74.542947484918514</v>
      </c>
      <c r="T10" s="184">
        <v>6.7423936489371269E-2</v>
      </c>
      <c r="U10" s="184">
        <v>13.099472033417202</v>
      </c>
      <c r="V10" s="184">
        <v>1.511867586905417</v>
      </c>
      <c r="W10" s="184">
        <v>7.948695316266248E-2</v>
      </c>
      <c r="X10" s="184">
        <v>4.4344871039893603E-2</v>
      </c>
      <c r="Y10" s="184">
        <v>0.78052932516981821</v>
      </c>
      <c r="Z10" s="184">
        <v>4.424188513795543</v>
      </c>
      <c r="AA10" s="184">
        <v>5.1588193311710553</v>
      </c>
      <c r="AB10" s="184">
        <v>8.7624941139553651E-3</v>
      </c>
      <c r="AC10" s="184">
        <v>2.6194564110422862E-2</v>
      </c>
      <c r="AD10" s="184">
        <v>1.6149944901258397E-2</v>
      </c>
      <c r="AE10" s="184">
        <v>0.32381454214402505</v>
      </c>
      <c r="AF10" s="184">
        <v>-8.4001581339142914E-2</v>
      </c>
      <c r="AG10" s="184">
        <v>100</v>
      </c>
    </row>
    <row r="11" spans="1:33" s="220" customFormat="1" ht="15.6" x14ac:dyDescent="0.3">
      <c r="A11" s="185" t="s">
        <v>297</v>
      </c>
      <c r="B11" s="186" t="s">
        <v>298</v>
      </c>
      <c r="C11" s="187">
        <f>AVERAGE(C3:C10)</f>
        <v>73.848036944983434</v>
      </c>
      <c r="D11" s="187">
        <f t="shared" ref="D11:AG11" si="0">AVERAGE(D3:D10)</f>
        <v>9.3614361072337227E-2</v>
      </c>
      <c r="E11" s="187">
        <f t="shared" si="0"/>
        <v>13.14266677444069</v>
      </c>
      <c r="F11" s="187">
        <f t="shared" si="0"/>
        <v>1.5721364845014028</v>
      </c>
      <c r="G11" s="187">
        <f t="shared" si="0"/>
        <v>5.0862499999999998E-2</v>
      </c>
      <c r="H11" s="187">
        <f t="shared" si="0"/>
        <v>3.2488758591570494E-2</v>
      </c>
      <c r="I11" s="187">
        <f t="shared" si="0"/>
        <v>0.75754443251507586</v>
      </c>
      <c r="J11" s="187">
        <f t="shared" si="0"/>
        <v>4.1854370568804153</v>
      </c>
      <c r="K11" s="187">
        <f t="shared" si="0"/>
        <v>5.1241480495252461</v>
      </c>
      <c r="L11" s="187">
        <f t="shared" si="0"/>
        <v>8.2513572237544099E-3</v>
      </c>
      <c r="M11" s="187">
        <f t="shared" si="0"/>
        <v>9.9700000000000011E-2</v>
      </c>
      <c r="N11" s="187">
        <f t="shared" si="0"/>
        <v>8.2873039582202143E-3</v>
      </c>
      <c r="O11" s="187">
        <f t="shared" si="0"/>
        <v>0.32754775203066622</v>
      </c>
      <c r="P11" s="187">
        <f t="shared" si="0"/>
        <v>-0.1157925252908247</v>
      </c>
      <c r="Q11" s="187">
        <f t="shared" si="0"/>
        <v>99.134929250431995</v>
      </c>
      <c r="R11" s="187"/>
      <c r="S11" s="187">
        <f t="shared" si="0"/>
        <v>74.49232658902595</v>
      </c>
      <c r="T11" s="187">
        <f t="shared" si="0"/>
        <v>9.4470251252554455E-2</v>
      </c>
      <c r="U11" s="187">
        <f t="shared" si="0"/>
        <v>13.257565246673845</v>
      </c>
      <c r="V11" s="187">
        <f t="shared" si="0"/>
        <v>1.5858318763009598</v>
      </c>
      <c r="W11" s="187">
        <f t="shared" si="0"/>
        <v>5.1301963439422872E-2</v>
      </c>
      <c r="X11" s="187">
        <f t="shared" si="0"/>
        <v>3.2756094573248837E-2</v>
      </c>
      <c r="Y11" s="187">
        <f t="shared" si="0"/>
        <v>0.76413538664642777</v>
      </c>
      <c r="Z11" s="187">
        <f t="shared" si="0"/>
        <v>4.2217640951080133</v>
      </c>
      <c r="AA11" s="187">
        <f t="shared" si="0"/>
        <v>5.168946967756848</v>
      </c>
      <c r="AB11" s="187">
        <f t="shared" si="0"/>
        <v>8.3353885233146477E-3</v>
      </c>
      <c r="AC11" s="187">
        <f t="shared" si="0"/>
        <v>0.10064229112860448</v>
      </c>
      <c r="AD11" s="187">
        <f t="shared" si="0"/>
        <v>8.3506916896733761E-3</v>
      </c>
      <c r="AE11" s="187">
        <f t="shared" si="0"/>
        <v>0.33040670941884187</v>
      </c>
      <c r="AF11" s="187">
        <f t="shared" si="0"/>
        <v>-0.11683355153771331</v>
      </c>
      <c r="AG11" s="187">
        <f t="shared" si="0"/>
        <v>100</v>
      </c>
    </row>
    <row r="12" spans="1:33" s="220" customFormat="1" ht="15.6" x14ac:dyDescent="0.3">
      <c r="A12" s="185"/>
      <c r="B12" s="186" t="s">
        <v>299</v>
      </c>
      <c r="C12" s="187">
        <f>2*STDEV(C3:C10)</f>
        <v>0.72290558205956523</v>
      </c>
      <c r="D12" s="187">
        <f t="shared" ref="D12:AG12" si="1">2*STDEV(D3:D10)</f>
        <v>3.657238461467352E-2</v>
      </c>
      <c r="E12" s="187">
        <f t="shared" si="1"/>
        <v>0.21395233367444072</v>
      </c>
      <c r="F12" s="187">
        <f t="shared" si="1"/>
        <v>0.28435481798722101</v>
      </c>
      <c r="G12" s="187">
        <f t="shared" si="1"/>
        <v>9.3113383263938726E-2</v>
      </c>
      <c r="H12" s="187">
        <f t="shared" si="1"/>
        <v>3.4048731574889961E-2</v>
      </c>
      <c r="I12" s="187">
        <f t="shared" si="1"/>
        <v>6.6322972344650816E-2</v>
      </c>
      <c r="J12" s="187">
        <f t="shared" si="1"/>
        <v>0.30640595136603205</v>
      </c>
      <c r="K12" s="187">
        <f t="shared" si="1"/>
        <v>8.2929178097083639E-2</v>
      </c>
      <c r="L12" s="187">
        <f t="shared" si="1"/>
        <v>2.4297665620366962E-2</v>
      </c>
      <c r="M12" s="187">
        <f t="shared" si="1"/>
        <v>9.8430599191221269E-2</v>
      </c>
      <c r="N12" s="187">
        <f t="shared" si="1"/>
        <v>2.2065877537048684E-2</v>
      </c>
      <c r="O12" s="187">
        <f t="shared" si="1"/>
        <v>3.1387167462164765E-2</v>
      </c>
      <c r="P12" s="187">
        <f t="shared" si="1"/>
        <v>3.9675008721217701E-2</v>
      </c>
      <c r="Q12" s="187">
        <f t="shared" si="1"/>
        <v>0.58548043038909536</v>
      </c>
      <c r="R12" s="187"/>
      <c r="S12" s="187">
        <f t="shared" si="1"/>
        <v>0.50522360541246969</v>
      </c>
      <c r="T12" s="187">
        <f t="shared" si="1"/>
        <v>3.7295085934899726E-2</v>
      </c>
      <c r="U12" s="187">
        <f t="shared" si="1"/>
        <v>0.25749142788750401</v>
      </c>
      <c r="V12" s="187">
        <f t="shared" si="1"/>
        <v>0.28638829999108101</v>
      </c>
      <c r="W12" s="187">
        <f t="shared" si="1"/>
        <v>9.4008954264891254E-2</v>
      </c>
      <c r="X12" s="187">
        <f t="shared" si="1"/>
        <v>3.4325215416810329E-2</v>
      </c>
      <c r="Y12" s="187">
        <f t="shared" si="1"/>
        <v>6.5783654865604863E-2</v>
      </c>
      <c r="Z12" s="187">
        <f t="shared" si="1"/>
        <v>0.29516476075954168</v>
      </c>
      <c r="AA12" s="187">
        <f t="shared" si="1"/>
        <v>0.10037294320649287</v>
      </c>
      <c r="AB12" s="187">
        <f t="shared" si="1"/>
        <v>2.4580906994445262E-2</v>
      </c>
      <c r="AC12" s="187">
        <f t="shared" si="1"/>
        <v>9.9610026562378842E-2</v>
      </c>
      <c r="AD12" s="187">
        <f t="shared" si="1"/>
        <v>2.2246399198351623E-2</v>
      </c>
      <c r="AE12" s="187">
        <f t="shared" si="1"/>
        <v>3.1703997347904599E-2</v>
      </c>
      <c r="AF12" s="187">
        <f t="shared" si="1"/>
        <v>4.0393594637620579E-2</v>
      </c>
      <c r="AG12" s="187">
        <f t="shared" si="1"/>
        <v>2.6313389860563104E-14</v>
      </c>
    </row>
    <row r="13" spans="1:33" s="194" customFormat="1" ht="15.6" x14ac:dyDescent="0.3">
      <c r="A13" s="188" t="s">
        <v>297</v>
      </c>
      <c r="B13" s="189" t="s">
        <v>300</v>
      </c>
      <c r="C13" s="189">
        <v>74.099999999999994</v>
      </c>
      <c r="D13" s="189">
        <v>7.3999999999999996E-2</v>
      </c>
      <c r="E13" s="190">
        <v>13.1</v>
      </c>
      <c r="F13" s="190">
        <v>1.55</v>
      </c>
      <c r="G13" s="190">
        <v>6.5000000000000002E-2</v>
      </c>
      <c r="H13" s="190">
        <v>4.1000000000000002E-2</v>
      </c>
      <c r="I13" s="191">
        <v>0.73</v>
      </c>
      <c r="J13" s="191">
        <v>4.07</v>
      </c>
      <c r="K13" s="190">
        <v>5.1100000000000003</v>
      </c>
      <c r="L13" s="190">
        <v>0.01</v>
      </c>
      <c r="M13" s="190">
        <v>0.15</v>
      </c>
      <c r="N13" s="190">
        <v>8.7500000000000008E-2</v>
      </c>
      <c r="O13" s="190">
        <v>0.34</v>
      </c>
      <c r="P13" s="190">
        <v>-0.13977761304670128</v>
      </c>
      <c r="Q13" s="192">
        <v>99.287722386953305</v>
      </c>
      <c r="R13" s="193"/>
      <c r="S13" s="190">
        <v>74.631584065561114</v>
      </c>
      <c r="T13" s="190">
        <v>7.4530866678158197E-2</v>
      </c>
      <c r="U13" s="190">
        <v>13.193977749782061</v>
      </c>
      <c r="V13" s="190">
        <v>1.5611195047452058</v>
      </c>
      <c r="W13" s="190">
        <v>6.5466301811895722E-2</v>
      </c>
      <c r="X13" s="190">
        <v>4.1294128835195766E-2</v>
      </c>
      <c r="Y13" s="190">
        <v>0.73523692804129037</v>
      </c>
      <c r="Z13" s="190">
        <v>4.0991976672987018</v>
      </c>
      <c r="AA13" s="190">
        <v>5.1466584962890334</v>
      </c>
      <c r="AB13" s="190">
        <v>1.0071738740291649E-2</v>
      </c>
      <c r="AC13" s="190">
        <v>0.15107608110437473</v>
      </c>
      <c r="AD13" s="190">
        <v>8.8127713977551939E-2</v>
      </c>
      <c r="AE13" s="190">
        <v>0.3424391171699161</v>
      </c>
      <c r="AF13" s="190">
        <v>-0.14078036003479566</v>
      </c>
      <c r="AG13" s="190">
        <v>100</v>
      </c>
    </row>
    <row r="14" spans="1:33" s="221" customFormat="1" x14ac:dyDescent="0.25">
      <c r="A14" s="195"/>
      <c r="B14" s="196"/>
      <c r="C14" s="197"/>
      <c r="D14" s="197"/>
      <c r="E14" s="197"/>
      <c r="F14" s="197"/>
      <c r="G14" s="197"/>
      <c r="H14" s="197"/>
      <c r="I14" s="197"/>
      <c r="J14" s="197"/>
      <c r="K14" s="197"/>
      <c r="L14" s="197"/>
      <c r="M14" s="197"/>
      <c r="N14" s="197"/>
      <c r="O14" s="197"/>
      <c r="P14" s="197"/>
      <c r="Q14" s="197"/>
      <c r="S14" s="197"/>
      <c r="T14" s="197"/>
      <c r="U14" s="197"/>
      <c r="V14" s="197"/>
      <c r="W14" s="197"/>
      <c r="X14" s="197"/>
      <c r="Y14" s="197"/>
      <c r="Z14" s="197"/>
      <c r="AA14" s="197"/>
      <c r="AB14" s="197"/>
      <c r="AC14" s="197"/>
      <c r="AD14" s="197"/>
      <c r="AE14" s="197"/>
      <c r="AF14" s="197"/>
      <c r="AG14" s="197"/>
    </row>
    <row r="15" spans="1:33" x14ac:dyDescent="0.25">
      <c r="A15" s="179" t="s">
        <v>301</v>
      </c>
      <c r="B15" s="180">
        <v>44541</v>
      </c>
      <c r="C15" s="181">
        <v>71.841799631205291</v>
      </c>
      <c r="D15" s="181">
        <v>0.28624256359882505</v>
      </c>
      <c r="E15" s="181">
        <v>12.667229938505123</v>
      </c>
      <c r="F15" s="181">
        <v>1.4703827138807342</v>
      </c>
      <c r="G15" s="181">
        <v>6.93E-2</v>
      </c>
      <c r="H15" s="181">
        <v>0.25805925536299235</v>
      </c>
      <c r="I15" s="181">
        <v>1.4098523135108141</v>
      </c>
      <c r="J15" s="181">
        <v>3.6427378678613396</v>
      </c>
      <c r="K15" s="181">
        <v>3.605638459706705</v>
      </c>
      <c r="L15" s="181">
        <v>4.8124405099037169E-2</v>
      </c>
      <c r="M15" s="181">
        <v>0</v>
      </c>
      <c r="N15" s="181">
        <v>0</v>
      </c>
      <c r="O15" s="181">
        <v>0.28649818959609791</v>
      </c>
      <c r="P15" s="181">
        <v>-6.4562972303346011E-2</v>
      </c>
      <c r="Q15" s="181">
        <v>95.521302366023605</v>
      </c>
      <c r="S15" s="181">
        <v>75.210238817638881</v>
      </c>
      <c r="T15" s="181">
        <v>0.29966358970063622</v>
      </c>
      <c r="U15" s="181">
        <v>13.261157066270055</v>
      </c>
      <c r="V15" s="181">
        <v>1.5393243993328773</v>
      </c>
      <c r="W15" s="181">
        <v>7.2549262084443303E-2</v>
      </c>
      <c r="X15" s="181">
        <v>0.2701588535446755</v>
      </c>
      <c r="Y15" s="181">
        <v>1.4759559162085827</v>
      </c>
      <c r="Z15" s="181">
        <v>3.8135345495007003</v>
      </c>
      <c r="AA15" s="181">
        <v>3.7746956651516625</v>
      </c>
      <c r="AB15" s="181">
        <v>5.0380809209061579E-2</v>
      </c>
      <c r="AC15" s="181">
        <v>0</v>
      </c>
      <c r="AD15" s="181">
        <v>0</v>
      </c>
      <c r="AE15" s="181">
        <v>0.29993120120816502</v>
      </c>
      <c r="AF15" s="181">
        <v>-6.7590129849727329E-2</v>
      </c>
      <c r="AG15" s="181">
        <v>100.00000000000001</v>
      </c>
    </row>
    <row r="16" spans="1:33" x14ac:dyDescent="0.25">
      <c r="A16" s="179" t="s">
        <v>301</v>
      </c>
      <c r="B16" s="180">
        <v>44541</v>
      </c>
      <c r="C16" s="181">
        <v>73.737368354561355</v>
      </c>
      <c r="D16" s="181">
        <v>0.27298769040795318</v>
      </c>
      <c r="E16" s="181">
        <v>12.892833614281122</v>
      </c>
      <c r="F16" s="181">
        <v>1.6998384092891174</v>
      </c>
      <c r="G16" s="181">
        <v>0</v>
      </c>
      <c r="H16" s="181">
        <v>0.2395821610831296</v>
      </c>
      <c r="I16" s="181">
        <v>1.5007912510872414</v>
      </c>
      <c r="J16" s="181">
        <v>4.3019120192024758</v>
      </c>
      <c r="K16" s="181">
        <v>3.6743843833986514</v>
      </c>
      <c r="L16" s="181">
        <v>7.1911403470368146E-2</v>
      </c>
      <c r="M16" s="181">
        <v>0.1411</v>
      </c>
      <c r="N16" s="181">
        <v>3.3203863049887962E-2</v>
      </c>
      <c r="O16" s="181">
        <v>0.291157066124206</v>
      </c>
      <c r="P16" s="181">
        <v>-0.12502338628744153</v>
      </c>
      <c r="Q16" s="181">
        <v>98.73204682966805</v>
      </c>
      <c r="S16" s="181">
        <v>74.684330693328619</v>
      </c>
      <c r="T16" s="181">
        <v>0.27649349848779087</v>
      </c>
      <c r="U16" s="181">
        <v>13.058408113956924</v>
      </c>
      <c r="V16" s="181">
        <v>1.7216683578146301</v>
      </c>
      <c r="W16" s="181">
        <v>0</v>
      </c>
      <c r="X16" s="181">
        <v>0.24265896309883594</v>
      </c>
      <c r="Y16" s="181">
        <v>1.520064962976406</v>
      </c>
      <c r="Z16" s="181">
        <v>4.3571587517314514</v>
      </c>
      <c r="AA16" s="181">
        <v>3.721572175787744</v>
      </c>
      <c r="AB16" s="181">
        <v>7.2834916098143174E-2</v>
      </c>
      <c r="AC16" s="181">
        <v>0.14291205796981493</v>
      </c>
      <c r="AD16" s="181">
        <v>3.3630279241724903E-2</v>
      </c>
      <c r="AE16" s="181">
        <v>0.29489621199336474</v>
      </c>
      <c r="AF16" s="181">
        <v>-0.12662898248542456</v>
      </c>
      <c r="AG16" s="181">
        <v>100.00000000000001</v>
      </c>
    </row>
    <row r="17" spans="1:33" x14ac:dyDescent="0.25">
      <c r="A17" s="179" t="s">
        <v>301</v>
      </c>
      <c r="B17" s="180">
        <v>44541</v>
      </c>
      <c r="C17" s="181">
        <v>71.557524753722532</v>
      </c>
      <c r="D17" s="181">
        <v>0.28137675253305128</v>
      </c>
      <c r="E17" s="181">
        <v>12.500120983448527</v>
      </c>
      <c r="F17" s="181">
        <v>1.8597905754146049</v>
      </c>
      <c r="G17" s="181">
        <v>0.13450000000000001</v>
      </c>
      <c r="H17" s="181">
        <v>0.23789264134624469</v>
      </c>
      <c r="I17" s="181">
        <v>1.5308074231654989</v>
      </c>
      <c r="J17" s="181">
        <v>3.4668454510069959</v>
      </c>
      <c r="K17" s="181">
        <v>3.5829948028291927</v>
      </c>
      <c r="L17" s="181">
        <v>3.1816022907599807E-2</v>
      </c>
      <c r="M17" s="181">
        <v>3.39E-2</v>
      </c>
      <c r="N17" s="181">
        <v>4.045182394773696E-3</v>
      </c>
      <c r="O17" s="181">
        <v>0.28154205518363479</v>
      </c>
      <c r="P17" s="181">
        <v>-7.7719781153317249E-2</v>
      </c>
      <c r="Q17" s="181">
        <v>95.425436862799344</v>
      </c>
      <c r="S17" s="181">
        <v>74.987893276932454</v>
      </c>
      <c r="T17" s="181">
        <v>0.29486556392464702</v>
      </c>
      <c r="U17" s="181">
        <v>13.099359452156278</v>
      </c>
      <c r="V17" s="181">
        <v>1.9489463570269761</v>
      </c>
      <c r="W17" s="181">
        <v>0.14094774351767572</v>
      </c>
      <c r="X17" s="181">
        <v>0.24929688473764247</v>
      </c>
      <c r="Y17" s="181">
        <v>1.6041922085894782</v>
      </c>
      <c r="Z17" s="181">
        <v>3.6330412151966902</v>
      </c>
      <c r="AA17" s="181">
        <v>3.7547586059058298</v>
      </c>
      <c r="AB17" s="181">
        <v>3.3341238933329909E-2</v>
      </c>
      <c r="AC17" s="181">
        <v>3.5525118998135367E-2</v>
      </c>
      <c r="AD17" s="181">
        <v>4.2391028301916739E-3</v>
      </c>
      <c r="AE17" s="181">
        <v>0.29503879095510971</v>
      </c>
      <c r="AF17" s="181">
        <v>-8.1445559704443476E-2</v>
      </c>
      <c r="AG17" s="181">
        <v>99.999999999999986</v>
      </c>
    </row>
    <row r="18" spans="1:33" x14ac:dyDescent="0.25">
      <c r="A18" s="179" t="s">
        <v>301</v>
      </c>
      <c r="B18" s="180">
        <v>44541</v>
      </c>
      <c r="C18" s="181">
        <v>71.75963444049215</v>
      </c>
      <c r="D18" s="181">
        <v>0.27219431589749021</v>
      </c>
      <c r="E18" s="181">
        <v>12.4588800590245</v>
      </c>
      <c r="F18" s="181">
        <v>1.6667636253180007</v>
      </c>
      <c r="G18" s="181">
        <v>0</v>
      </c>
      <c r="H18" s="181">
        <v>0.31202954569204389</v>
      </c>
      <c r="I18" s="181">
        <v>1.408925389892391</v>
      </c>
      <c r="J18" s="181">
        <v>3.6436073558232271</v>
      </c>
      <c r="K18" s="181">
        <v>3.43399924365047</v>
      </c>
      <c r="L18" s="181">
        <v>3.3858126215254254E-2</v>
      </c>
      <c r="M18" s="181">
        <v>0.16220000000000001</v>
      </c>
      <c r="N18" s="181">
        <v>2.8229604517430798E-2</v>
      </c>
      <c r="O18" s="181">
        <v>0.28380518863103282</v>
      </c>
      <c r="P18" s="181">
        <v>-0.13225083568853518</v>
      </c>
      <c r="Q18" s="181">
        <v>95.331876059465444</v>
      </c>
      <c r="S18" s="181">
        <v>75.273494456073038</v>
      </c>
      <c r="T18" s="181">
        <v>0.2855228777074551</v>
      </c>
      <c r="U18" s="181">
        <v>13.068955079886383</v>
      </c>
      <c r="V18" s="181">
        <v>1.7483801790267073</v>
      </c>
      <c r="W18" s="181">
        <v>0</v>
      </c>
      <c r="X18" s="181">
        <v>0.327308722527823</v>
      </c>
      <c r="Y18" s="181">
        <v>1.4779163571831331</v>
      </c>
      <c r="Z18" s="181">
        <v>3.8220241816603329</v>
      </c>
      <c r="AA18" s="181">
        <v>3.6021521715448399</v>
      </c>
      <c r="AB18" s="181">
        <v>3.5516059910679271E-2</v>
      </c>
      <c r="AC18" s="181">
        <v>0.17014246095274999</v>
      </c>
      <c r="AD18" s="181">
        <v>2.9611925920582885E-2</v>
      </c>
      <c r="AE18" s="181">
        <v>0.2977023010162968</v>
      </c>
      <c r="AF18" s="181">
        <v>-0.13872677341001943</v>
      </c>
      <c r="AG18" s="181">
        <v>100</v>
      </c>
    </row>
    <row r="19" spans="1:33" x14ac:dyDescent="0.25">
      <c r="A19" s="179" t="s">
        <v>301</v>
      </c>
      <c r="B19" s="180">
        <v>44541</v>
      </c>
      <c r="C19" s="181">
        <v>72.23053189023301</v>
      </c>
      <c r="D19" s="181">
        <v>0.27059276481016459</v>
      </c>
      <c r="E19" s="181">
        <v>12.738461887061383</v>
      </c>
      <c r="F19" s="181">
        <v>1.4355925559792515</v>
      </c>
      <c r="G19" s="181">
        <v>6.3E-2</v>
      </c>
      <c r="H19" s="181">
        <v>0.26862761532596496</v>
      </c>
      <c r="I19" s="181">
        <v>1.451678533921509</v>
      </c>
      <c r="J19" s="181">
        <v>3.9607106402104026</v>
      </c>
      <c r="K19" s="181">
        <v>3.6551876811772761</v>
      </c>
      <c r="L19" s="181">
        <v>4.015252200115841E-2</v>
      </c>
      <c r="M19" s="181">
        <v>2.5100000000000001E-2</v>
      </c>
      <c r="N19" s="181">
        <v>0</v>
      </c>
      <c r="O19" s="181">
        <v>0.27318571168668665</v>
      </c>
      <c r="P19" s="181">
        <v>-7.2131398334138425E-2</v>
      </c>
      <c r="Q19" s="181">
        <v>96.340690404072689</v>
      </c>
      <c r="S19" s="181">
        <v>74.974065046952944</v>
      </c>
      <c r="T19" s="181">
        <v>0.28087069303244855</v>
      </c>
      <c r="U19" s="181">
        <v>13.222307037279526</v>
      </c>
      <c r="V19" s="181">
        <v>1.4901206852038125</v>
      </c>
      <c r="W19" s="181">
        <v>6.5392929753528894E-2</v>
      </c>
      <c r="X19" s="181">
        <v>0.27883090125188581</v>
      </c>
      <c r="Y19" s="181">
        <v>1.5068176570386516</v>
      </c>
      <c r="Z19" s="181">
        <v>4.1111503598306873</v>
      </c>
      <c r="AA19" s="181">
        <v>3.7940227185903139</v>
      </c>
      <c r="AB19" s="181">
        <v>4.1677635724583731E-2</v>
      </c>
      <c r="AC19" s="181">
        <v>2.6053373600215479E-2</v>
      </c>
      <c r="AD19" s="181">
        <v>0</v>
      </c>
      <c r="AE19" s="181">
        <v>0.28356212784119517</v>
      </c>
      <c r="AF19" s="181">
        <v>-7.4871166099811509E-2</v>
      </c>
      <c r="AG19" s="181">
        <v>99.999999999999972</v>
      </c>
    </row>
    <row r="20" spans="1:33" x14ac:dyDescent="0.25">
      <c r="A20" s="179" t="s">
        <v>301</v>
      </c>
      <c r="B20" s="180">
        <v>44541</v>
      </c>
      <c r="C20" s="181">
        <v>71.94585171776167</v>
      </c>
      <c r="D20" s="181">
        <v>0.29106462007914885</v>
      </c>
      <c r="E20" s="181">
        <v>12.3495959509904</v>
      </c>
      <c r="F20" s="181">
        <v>1.6500428022479685</v>
      </c>
      <c r="G20" s="181">
        <v>0</v>
      </c>
      <c r="H20" s="181">
        <v>0.29863256148601391</v>
      </c>
      <c r="I20" s="181">
        <v>1.471860446572258</v>
      </c>
      <c r="J20" s="181">
        <v>3.7587565376811742</v>
      </c>
      <c r="K20" s="181">
        <v>3.5855550732812493</v>
      </c>
      <c r="L20" s="181">
        <v>4.1483621880653333E-3</v>
      </c>
      <c r="M20" s="181">
        <v>0.12989999999999999</v>
      </c>
      <c r="N20" s="181">
        <v>0</v>
      </c>
      <c r="O20" s="181">
        <v>0.30523367215615682</v>
      </c>
      <c r="P20" s="181">
        <v>-0.12347978972236595</v>
      </c>
      <c r="Q20" s="181">
        <v>95.667161954721777</v>
      </c>
      <c r="S20" s="181">
        <v>75.204333700013862</v>
      </c>
      <c r="T20" s="181">
        <v>0.30424715663343971</v>
      </c>
      <c r="U20" s="181">
        <v>12.908918482222068</v>
      </c>
      <c r="V20" s="181">
        <v>1.7247744874347957</v>
      </c>
      <c r="W20" s="181">
        <v>0</v>
      </c>
      <c r="X20" s="181">
        <v>0.31215785582450267</v>
      </c>
      <c r="Y20" s="181">
        <v>1.53852211824667</v>
      </c>
      <c r="Z20" s="181">
        <v>3.9289934611629351</v>
      </c>
      <c r="AA20" s="181">
        <v>3.7479475715797372</v>
      </c>
      <c r="AB20" s="181">
        <v>4.3362446458155698E-3</v>
      </c>
      <c r="AC20" s="181">
        <v>0.13578326914462063</v>
      </c>
      <c r="AD20" s="181">
        <v>0</v>
      </c>
      <c r="AE20" s="181">
        <v>0.31905793578429825</v>
      </c>
      <c r="AF20" s="181">
        <v>-0.12907228269278812</v>
      </c>
      <c r="AG20" s="181">
        <v>99.999999999999972</v>
      </c>
    </row>
    <row r="21" spans="1:33" s="219" customFormat="1" x14ac:dyDescent="0.25">
      <c r="A21" s="182" t="s">
        <v>301</v>
      </c>
      <c r="B21" s="183">
        <v>44541</v>
      </c>
      <c r="C21" s="184">
        <v>72.436759728730109</v>
      </c>
      <c r="D21" s="184">
        <v>0.28087782071859757</v>
      </c>
      <c r="E21" s="184">
        <v>12.833296485434838</v>
      </c>
      <c r="F21" s="184">
        <v>1.5851280838105739</v>
      </c>
      <c r="G21" s="184">
        <v>8.5300000000000001E-2</v>
      </c>
      <c r="H21" s="184">
        <v>0.30706562718347069</v>
      </c>
      <c r="I21" s="184">
        <v>1.4680656960969993</v>
      </c>
      <c r="J21" s="184">
        <v>3.8899703296669159</v>
      </c>
      <c r="K21" s="184">
        <v>3.5831212457924964</v>
      </c>
      <c r="L21" s="184">
        <v>5.7794859740293414E-2</v>
      </c>
      <c r="M21" s="184">
        <v>6.0900000000000003E-2</v>
      </c>
      <c r="N21" s="184">
        <v>1.4230009097949579E-2</v>
      </c>
      <c r="O21" s="184">
        <v>0.26072274107642551</v>
      </c>
      <c r="P21" s="184">
        <v>-8.4396525787422794E-2</v>
      </c>
      <c r="Q21" s="184">
        <v>96.778836101561268</v>
      </c>
      <c r="S21" s="184">
        <v>74.847727712610435</v>
      </c>
      <c r="T21" s="184">
        <v>0.29022649169270837</v>
      </c>
      <c r="U21" s="184">
        <v>13.260436891354397</v>
      </c>
      <c r="V21" s="184">
        <v>1.6378871121648073</v>
      </c>
      <c r="W21" s="184">
        <v>8.8139105031687717E-2</v>
      </c>
      <c r="X21" s="184">
        <v>0.31728592691611945</v>
      </c>
      <c r="Y21" s="184">
        <v>1.5169284476167781</v>
      </c>
      <c r="Z21" s="184">
        <v>4.0194431823758645</v>
      </c>
      <c r="AA21" s="184">
        <v>3.702381006145095</v>
      </c>
      <c r="AB21" s="184">
        <v>5.9718490186886068E-2</v>
      </c>
      <c r="AC21" s="184">
        <v>6.2926981200818077E-2</v>
      </c>
      <c r="AD21" s="184">
        <v>1.4703637356225673E-2</v>
      </c>
      <c r="AE21" s="184">
        <v>0.26940057514518867</v>
      </c>
      <c r="AF21" s="184">
        <v>-8.7205559797036328E-2</v>
      </c>
      <c r="AG21" s="184">
        <v>99.999999999999943</v>
      </c>
    </row>
    <row r="22" spans="1:33" s="220" customFormat="1" ht="15.6" x14ac:dyDescent="0.3">
      <c r="A22" s="185" t="s">
        <v>301</v>
      </c>
      <c r="B22" s="186" t="s">
        <v>298</v>
      </c>
      <c r="C22" s="187">
        <f>AVERAGE(C15:C21)</f>
        <v>72.215638645243729</v>
      </c>
      <c r="D22" s="187">
        <f t="shared" ref="D22:AG22" si="2">AVERAGE(D15:D21)</f>
        <v>0.27933378972074724</v>
      </c>
      <c r="E22" s="187">
        <f t="shared" si="2"/>
        <v>12.634345559820844</v>
      </c>
      <c r="F22" s="187">
        <f t="shared" si="2"/>
        <v>1.6239341094200359</v>
      </c>
      <c r="G22" s="187">
        <f t="shared" si="2"/>
        <v>5.0300000000000004E-2</v>
      </c>
      <c r="H22" s="187">
        <f t="shared" si="2"/>
        <v>0.27455562963997998</v>
      </c>
      <c r="I22" s="187">
        <f t="shared" si="2"/>
        <v>1.4631401506066732</v>
      </c>
      <c r="J22" s="187">
        <f t="shared" si="2"/>
        <v>3.8092200287789333</v>
      </c>
      <c r="K22" s="187">
        <f t="shared" si="2"/>
        <v>3.5886972699765778</v>
      </c>
      <c r="L22" s="187">
        <f t="shared" si="2"/>
        <v>4.1115100231682362E-2</v>
      </c>
      <c r="M22" s="187">
        <f t="shared" si="2"/>
        <v>7.9014285714285704E-2</v>
      </c>
      <c r="N22" s="187">
        <f t="shared" si="2"/>
        <v>1.1386951294291721E-2</v>
      </c>
      <c r="O22" s="187">
        <f t="shared" si="2"/>
        <v>0.2831635177791772</v>
      </c>
      <c r="P22" s="187">
        <f t="shared" si="2"/>
        <v>-9.7080669896652455E-2</v>
      </c>
      <c r="Q22" s="187">
        <f t="shared" si="2"/>
        <v>96.256764368330323</v>
      </c>
      <c r="R22" s="187"/>
      <c r="S22" s="187">
        <f t="shared" si="2"/>
        <v>75.026011957650027</v>
      </c>
      <c r="T22" s="187">
        <f t="shared" si="2"/>
        <v>0.29026998159701795</v>
      </c>
      <c r="U22" s="187">
        <f t="shared" si="2"/>
        <v>13.125648874732233</v>
      </c>
      <c r="V22" s="187">
        <f t="shared" si="2"/>
        <v>1.6873002254292295</v>
      </c>
      <c r="W22" s="187">
        <f t="shared" si="2"/>
        <v>5.2432720055333663E-2</v>
      </c>
      <c r="X22" s="187">
        <f t="shared" si="2"/>
        <v>0.28538544398592636</v>
      </c>
      <c r="Y22" s="187">
        <f t="shared" si="2"/>
        <v>1.5200568096942428</v>
      </c>
      <c r="Z22" s="187">
        <f t="shared" si="2"/>
        <v>3.9550493859226665</v>
      </c>
      <c r="AA22" s="187">
        <f t="shared" si="2"/>
        <v>3.728218559243603</v>
      </c>
      <c r="AB22" s="187">
        <f t="shared" si="2"/>
        <v>4.2543627815499904E-2</v>
      </c>
      <c r="AC22" s="187">
        <f t="shared" si="2"/>
        <v>8.1906180266622067E-2</v>
      </c>
      <c r="AD22" s="187">
        <f t="shared" si="2"/>
        <v>1.1740706478389306E-2</v>
      </c>
      <c r="AE22" s="187">
        <f t="shared" si="2"/>
        <v>0.29422702056337402</v>
      </c>
      <c r="AF22" s="187">
        <f t="shared" si="2"/>
        <v>-0.10079149343417869</v>
      </c>
      <c r="AG22" s="187">
        <f t="shared" si="2"/>
        <v>100</v>
      </c>
    </row>
    <row r="23" spans="1:33" s="220" customFormat="1" ht="15.6" x14ac:dyDescent="0.3">
      <c r="A23" s="185"/>
      <c r="B23" s="186" t="s">
        <v>299</v>
      </c>
      <c r="C23" s="187">
        <f>2*STDEV(C15:C21)</f>
        <v>1.4647802961878258</v>
      </c>
      <c r="D23" s="187">
        <f t="shared" ref="D23:AG23" si="3">2*STDEV(D15:D21)</f>
        <v>1.5482287634993978E-2</v>
      </c>
      <c r="E23" s="187">
        <f t="shared" si="3"/>
        <v>0.40678074000782061</v>
      </c>
      <c r="F23" s="187">
        <f t="shared" si="3"/>
        <v>0.28805352050323019</v>
      </c>
      <c r="G23" s="187">
        <f t="shared" si="3"/>
        <v>0.10464925545204164</v>
      </c>
      <c r="H23" s="187">
        <f t="shared" si="3"/>
        <v>6.2798529192917993E-2</v>
      </c>
      <c r="I23" s="187">
        <f t="shared" si="3"/>
        <v>8.9468699263121232E-2</v>
      </c>
      <c r="J23" s="187">
        <f t="shared" si="3"/>
        <v>0.54597081525084201</v>
      </c>
      <c r="K23" s="187">
        <f t="shared" si="3"/>
        <v>0.1550381093457372</v>
      </c>
      <c r="L23" s="187">
        <f t="shared" si="3"/>
        <v>4.3068625971019556E-2</v>
      </c>
      <c r="M23" s="187">
        <f t="shared" si="3"/>
        <v>0.12878221557194558</v>
      </c>
      <c r="N23" s="187">
        <f t="shared" si="3"/>
        <v>2.840921369005692E-2</v>
      </c>
      <c r="O23" s="187">
        <f t="shared" si="3"/>
        <v>2.7908117354007233E-2</v>
      </c>
      <c r="P23" s="187">
        <f t="shared" si="3"/>
        <v>5.7330898136358527E-2</v>
      </c>
      <c r="Q23" s="187">
        <f t="shared" si="3"/>
        <v>2.4278502021085342</v>
      </c>
      <c r="R23" s="187"/>
      <c r="S23" s="187">
        <f t="shared" si="3"/>
        <v>0.4317936548360069</v>
      </c>
      <c r="T23" s="187">
        <f t="shared" si="3"/>
        <v>2.0089726582212693E-2</v>
      </c>
      <c r="U23" s="187">
        <f t="shared" si="3"/>
        <v>0.25983556703738558</v>
      </c>
      <c r="V23" s="187">
        <f t="shared" si="3"/>
        <v>0.30330756634473077</v>
      </c>
      <c r="W23" s="187">
        <f t="shared" si="3"/>
        <v>0.10933150812232087</v>
      </c>
      <c r="X23" s="187">
        <f t="shared" si="3"/>
        <v>6.7797303265273834E-2</v>
      </c>
      <c r="Y23" s="187">
        <f t="shared" si="3"/>
        <v>8.6892659414065293E-2</v>
      </c>
      <c r="Z23" s="187">
        <f t="shared" si="3"/>
        <v>0.47067068761769976</v>
      </c>
      <c r="AA23" s="187">
        <f t="shared" si="3"/>
        <v>0.12698662511221198</v>
      </c>
      <c r="AB23" s="187">
        <f t="shared" si="3"/>
        <v>4.3730875425843793E-2</v>
      </c>
      <c r="AC23" s="187">
        <f t="shared" si="3"/>
        <v>0.13354068111647918</v>
      </c>
      <c r="AD23" s="187">
        <f t="shared" si="3"/>
        <v>2.9178981734906004E-2</v>
      </c>
      <c r="AE23" s="187">
        <f t="shared" si="3"/>
        <v>3.0467345568440909E-2</v>
      </c>
      <c r="AF23" s="187">
        <f t="shared" si="3"/>
        <v>5.9101613097356044E-2</v>
      </c>
      <c r="AG23" s="187">
        <f t="shared" si="3"/>
        <v>6.0291550413456957E-14</v>
      </c>
    </row>
    <row r="24" spans="1:33" s="194" customFormat="1" ht="15.6" x14ac:dyDescent="0.3">
      <c r="A24" s="188" t="s">
        <v>301</v>
      </c>
      <c r="B24" s="189" t="s">
        <v>300</v>
      </c>
      <c r="C24" s="189">
        <v>72.099999999999994</v>
      </c>
      <c r="D24" s="189">
        <v>0.29699999999999999</v>
      </c>
      <c r="E24" s="190">
        <v>12.5</v>
      </c>
      <c r="F24" s="190">
        <v>1.62</v>
      </c>
      <c r="G24" s="190">
        <v>5.1999999999999998E-2</v>
      </c>
      <c r="H24" s="190">
        <v>0.27500000000000002</v>
      </c>
      <c r="I24" s="191">
        <v>1.43</v>
      </c>
      <c r="J24" s="191">
        <v>3.66</v>
      </c>
      <c r="K24" s="190">
        <v>3.56</v>
      </c>
      <c r="L24" s="190">
        <v>3.5999999999999997E-2</v>
      </c>
      <c r="M24" s="190">
        <v>0.19</v>
      </c>
      <c r="N24" s="190">
        <v>1.2E-2</v>
      </c>
      <c r="O24" s="190">
        <v>0.27</v>
      </c>
      <c r="P24" s="190">
        <v>-0.14084507042253522</v>
      </c>
      <c r="Q24" s="192">
        <v>95.861154929577481</v>
      </c>
      <c r="R24" s="193"/>
      <c r="S24" s="190">
        <v>75.212947364307098</v>
      </c>
      <c r="T24" s="190">
        <v>0.3098230980194065</v>
      </c>
      <c r="U24" s="190">
        <v>13.039692677584449</v>
      </c>
      <c r="V24" s="190">
        <v>1.6899441710149448</v>
      </c>
      <c r="W24" s="190">
        <v>5.4245121538751308E-2</v>
      </c>
      <c r="X24" s="190">
        <v>0.2868732389068579</v>
      </c>
      <c r="Y24" s="190">
        <v>1.4917408423156611</v>
      </c>
      <c r="Z24" s="190">
        <v>3.8180220159967271</v>
      </c>
      <c r="AA24" s="190">
        <v>3.7137044745760512</v>
      </c>
      <c r="AB24" s="190">
        <v>3.7554314911443211E-2</v>
      </c>
      <c r="AC24" s="190">
        <v>0.19820332869928364</v>
      </c>
      <c r="AD24" s="190">
        <v>1.2518104970481073E-2</v>
      </c>
      <c r="AE24" s="190">
        <v>0.28165736183582413</v>
      </c>
      <c r="AF24" s="190">
        <v>-0.14692611467700789</v>
      </c>
      <c r="AG24" s="190">
        <v>100</v>
      </c>
    </row>
    <row r="25" spans="1:33" s="221" customFormat="1" x14ac:dyDescent="0.25">
      <c r="A25" s="195"/>
      <c r="B25" s="196"/>
      <c r="C25" s="197"/>
      <c r="D25" s="197"/>
      <c r="E25" s="197"/>
      <c r="F25" s="197"/>
      <c r="G25" s="197"/>
      <c r="H25" s="197"/>
      <c r="I25" s="197"/>
      <c r="J25" s="197"/>
      <c r="K25" s="197"/>
      <c r="L25" s="197"/>
      <c r="M25" s="197"/>
      <c r="N25" s="197"/>
      <c r="O25" s="197"/>
      <c r="P25" s="197"/>
      <c r="Q25" s="197"/>
      <c r="S25" s="197"/>
      <c r="T25" s="197"/>
      <c r="U25" s="197"/>
      <c r="V25" s="197"/>
      <c r="W25" s="197"/>
      <c r="X25" s="197"/>
      <c r="Y25" s="197"/>
      <c r="Z25" s="197"/>
      <c r="AA25" s="197"/>
      <c r="AB25" s="197"/>
      <c r="AC25" s="197"/>
      <c r="AD25" s="197"/>
      <c r="AE25" s="197"/>
      <c r="AF25" s="197"/>
      <c r="AG25" s="197"/>
    </row>
    <row r="26" spans="1:33" x14ac:dyDescent="0.25">
      <c r="A26" s="179" t="s">
        <v>302</v>
      </c>
      <c r="B26" s="180">
        <v>44541</v>
      </c>
      <c r="C26" s="181">
        <v>60.389726068535353</v>
      </c>
      <c r="D26" s="181">
        <v>0.24276454898705299</v>
      </c>
      <c r="E26" s="181">
        <v>17.967568389044946</v>
      </c>
      <c r="F26" s="181">
        <v>4.6762285787779101</v>
      </c>
      <c r="G26" s="181">
        <v>0.1847</v>
      </c>
      <c r="H26" s="181">
        <v>0.15118480191773898</v>
      </c>
      <c r="I26" s="181">
        <v>1.1240364949277664</v>
      </c>
      <c r="J26" s="181">
        <v>7.9604634093315036</v>
      </c>
      <c r="K26" s="181">
        <v>5.3742902187335408</v>
      </c>
      <c r="L26" s="181">
        <v>2.5259533490208298E-2</v>
      </c>
      <c r="M26" s="181">
        <v>4.7100000000000003E-2</v>
      </c>
      <c r="N26" s="181">
        <v>0</v>
      </c>
      <c r="O26" s="181">
        <v>0.19337433305352286</v>
      </c>
      <c r="P26" s="181">
        <v>-6.3408893438303152E-2</v>
      </c>
      <c r="Q26" s="181">
        <v>98.273287483361244</v>
      </c>
      <c r="S26" s="181">
        <v>61.450804806708028</v>
      </c>
      <c r="T26" s="181">
        <v>0.24703004774126003</v>
      </c>
      <c r="U26" s="181">
        <v>18.283267863698011</v>
      </c>
      <c r="V26" s="181">
        <v>4.7583923348139212</v>
      </c>
      <c r="W26" s="181">
        <v>0.18794527458061455</v>
      </c>
      <c r="X26" s="181">
        <v>0.15384119712422994</v>
      </c>
      <c r="Y26" s="181">
        <v>1.1437863978225804</v>
      </c>
      <c r="Z26" s="181">
        <v>8.1003328709027862</v>
      </c>
      <c r="AA26" s="181">
        <v>5.46871927902429</v>
      </c>
      <c r="AB26" s="181">
        <v>2.5703356565216176E-2</v>
      </c>
      <c r="AC26" s="181">
        <v>4.7927571373832946E-2</v>
      </c>
      <c r="AD26" s="181">
        <v>0</v>
      </c>
      <c r="AE26" s="181">
        <v>0.19677202015477835</v>
      </c>
      <c r="AF26" s="181">
        <v>-6.4523020509555024E-2</v>
      </c>
      <c r="AG26" s="181">
        <v>100</v>
      </c>
    </row>
    <row r="27" spans="1:33" x14ac:dyDescent="0.25">
      <c r="A27" s="179" t="s">
        <v>302</v>
      </c>
      <c r="B27" s="180">
        <v>44541</v>
      </c>
      <c r="C27" s="181">
        <v>61.974507326738539</v>
      </c>
      <c r="D27" s="181">
        <v>0.25991967413196782</v>
      </c>
      <c r="E27" s="181">
        <v>18.105348944883158</v>
      </c>
      <c r="F27" s="181">
        <v>4.7752367661106607</v>
      </c>
      <c r="G27" s="181">
        <v>9.3600000000000003E-2</v>
      </c>
      <c r="H27" s="181">
        <v>0.126256223729249</v>
      </c>
      <c r="I27" s="181">
        <v>1.2341806599290428</v>
      </c>
      <c r="J27" s="181">
        <v>7.3394047898193921</v>
      </c>
      <c r="K27" s="181">
        <v>5.2442053878169759</v>
      </c>
      <c r="L27" s="181">
        <v>4.9525679209646088E-2</v>
      </c>
      <c r="M27" s="181">
        <v>0.184</v>
      </c>
      <c r="N27" s="181">
        <v>6.0739917916806593E-3</v>
      </c>
      <c r="O27" s="181">
        <v>0.21747917501904848</v>
      </c>
      <c r="P27" s="181">
        <v>-0.12648307576411472</v>
      </c>
      <c r="Q27" s="181">
        <v>99.48325554341524</v>
      </c>
      <c r="S27" s="181">
        <v>62.29642062697917</v>
      </c>
      <c r="T27" s="181">
        <v>0.26126977119133066</v>
      </c>
      <c r="U27" s="181">
        <v>18.199393300897601</v>
      </c>
      <c r="V27" s="181">
        <v>4.8000407103954403</v>
      </c>
      <c r="W27" s="181">
        <v>9.4086185146154827E-2</v>
      </c>
      <c r="X27" s="181">
        <v>0.1269120346329537</v>
      </c>
      <c r="Y27" s="181">
        <v>1.2405913469432421</v>
      </c>
      <c r="Z27" s="181">
        <v>7.3775277555290897</v>
      </c>
      <c r="AA27" s="181">
        <v>5.2714452891304555</v>
      </c>
      <c r="AB27" s="181">
        <v>4.978292973939992E-2</v>
      </c>
      <c r="AC27" s="181">
        <v>0.18495574857791119</v>
      </c>
      <c r="AD27" s="181">
        <v>6.1055418406868716E-3</v>
      </c>
      <c r="AE27" s="181">
        <v>0.21860882399866671</v>
      </c>
      <c r="AF27" s="181">
        <v>-0.12714006500211136</v>
      </c>
      <c r="AG27" s="181">
        <v>99.999999999999972</v>
      </c>
    </row>
    <row r="28" spans="1:33" x14ac:dyDescent="0.25">
      <c r="A28" s="179" t="s">
        <v>302</v>
      </c>
      <c r="B28" s="180">
        <v>44541</v>
      </c>
      <c r="C28" s="181">
        <v>61.492418665357484</v>
      </c>
      <c r="D28" s="181">
        <v>0.26596713844328301</v>
      </c>
      <c r="E28" s="181">
        <v>17.954255950238014</v>
      </c>
      <c r="F28" s="181">
        <v>4.85313523220925</v>
      </c>
      <c r="G28" s="181">
        <v>0.22439999999999999</v>
      </c>
      <c r="H28" s="181">
        <v>0.11746836417866949</v>
      </c>
      <c r="I28" s="181">
        <v>0.91935499056831282</v>
      </c>
      <c r="J28" s="181">
        <v>7.5936856839977365</v>
      </c>
      <c r="K28" s="181">
        <v>5.3225431446115206</v>
      </c>
      <c r="L28" s="181">
        <v>2.3111098055964369E-2</v>
      </c>
      <c r="M28" s="181">
        <v>0.2291</v>
      </c>
      <c r="N28" s="181">
        <v>1.5597892288031172E-2</v>
      </c>
      <c r="O28" s="181">
        <v>0.20019365970627306</v>
      </c>
      <c r="P28" s="181">
        <v>-0.14157722205389697</v>
      </c>
      <c r="Q28" s="181">
        <v>99.069654597600618</v>
      </c>
      <c r="S28" s="181">
        <v>62.069882967823311</v>
      </c>
      <c r="T28" s="181">
        <v>0.26846478825790165</v>
      </c>
      <c r="U28" s="181">
        <v>18.122861155784076</v>
      </c>
      <c r="V28" s="181">
        <v>4.8987101569311307</v>
      </c>
      <c r="W28" s="181">
        <v>0.22650730025401217</v>
      </c>
      <c r="X28" s="181">
        <v>0.11857148857114767</v>
      </c>
      <c r="Y28" s="181">
        <v>0.92798848880874052</v>
      </c>
      <c r="Z28" s="181">
        <v>7.6649966277177768</v>
      </c>
      <c r="AA28" s="181">
        <v>5.3725261950599634</v>
      </c>
      <c r="AB28" s="181">
        <v>2.3328130243147231E-2</v>
      </c>
      <c r="AC28" s="181">
        <v>0.23125143711316484</v>
      </c>
      <c r="AD28" s="181">
        <v>1.57443693039876E-2</v>
      </c>
      <c r="AE28" s="181">
        <v>0.20207364254919044</v>
      </c>
      <c r="AF28" s="181">
        <v>-0.1429067484175178</v>
      </c>
      <c r="AG28" s="181">
        <v>100.00000000000001</v>
      </c>
    </row>
    <row r="29" spans="1:33" x14ac:dyDescent="0.25">
      <c r="A29" s="179" t="s">
        <v>302</v>
      </c>
      <c r="B29" s="180">
        <v>44541</v>
      </c>
      <c r="C29" s="181">
        <v>61.714831527225847</v>
      </c>
      <c r="D29" s="181">
        <v>0.20638543171787802</v>
      </c>
      <c r="E29" s="181">
        <v>17.787707814307872</v>
      </c>
      <c r="F29" s="181">
        <v>4.5584794657445205</v>
      </c>
      <c r="G29" s="181">
        <v>0.1047</v>
      </c>
      <c r="H29" s="181">
        <v>0.13933262769395596</v>
      </c>
      <c r="I29" s="181">
        <v>1.2528119668184814</v>
      </c>
      <c r="J29" s="181">
        <v>8.2643416270853951</v>
      </c>
      <c r="K29" s="181">
        <v>5.1887133317695939</v>
      </c>
      <c r="L29" s="181">
        <v>3.3796977774950554E-2</v>
      </c>
      <c r="M29" s="181">
        <v>0.14380000000000001</v>
      </c>
      <c r="N29" s="181">
        <v>9.0800449928790036E-3</v>
      </c>
      <c r="O29" s="181">
        <v>0.21144145832796585</v>
      </c>
      <c r="P29" s="181">
        <v>-0.10819614776256606</v>
      </c>
      <c r="Q29" s="181">
        <v>99.507226125696789</v>
      </c>
      <c r="S29" s="181">
        <v>62.020452111958306</v>
      </c>
      <c r="T29" s="181">
        <v>0.20740748160055578</v>
      </c>
      <c r="U29" s="181">
        <v>17.875795062198367</v>
      </c>
      <c r="V29" s="181">
        <v>4.5810537015535759</v>
      </c>
      <c r="W29" s="181">
        <v>0.10521848922584148</v>
      </c>
      <c r="X29" s="181">
        <v>0.14002262259622433</v>
      </c>
      <c r="Y29" s="181">
        <v>1.2590160690801877</v>
      </c>
      <c r="Z29" s="181">
        <v>8.305267817078871</v>
      </c>
      <c r="AA29" s="181">
        <v>5.2144085749262565</v>
      </c>
      <c r="AB29" s="181">
        <v>3.3964345194647937E-2</v>
      </c>
      <c r="AC29" s="181">
        <v>0.14451211796252153</v>
      </c>
      <c r="AD29" s="181">
        <v>9.1250106614459911E-3</v>
      </c>
      <c r="AE29" s="181">
        <v>0.21248854637036566</v>
      </c>
      <c r="AF29" s="181">
        <v>-0.10873195040719302</v>
      </c>
      <c r="AG29" s="181">
        <v>99.999999999999972</v>
      </c>
    </row>
    <row r="30" spans="1:33" x14ac:dyDescent="0.25">
      <c r="A30" s="179" t="s">
        <v>302</v>
      </c>
      <c r="B30" s="180">
        <v>44541</v>
      </c>
      <c r="C30" s="181">
        <v>61.886714796242089</v>
      </c>
      <c r="D30" s="181">
        <v>0.21529195270199683</v>
      </c>
      <c r="E30" s="181">
        <v>18.081698195334869</v>
      </c>
      <c r="F30" s="181">
        <v>4.6354438328070033</v>
      </c>
      <c r="G30" s="181">
        <v>0.15670000000000001</v>
      </c>
      <c r="H30" s="181">
        <v>0.14969530170802253</v>
      </c>
      <c r="I30" s="181">
        <v>1.2295404652056643</v>
      </c>
      <c r="J30" s="181">
        <v>8.2509794076861738</v>
      </c>
      <c r="K30" s="181">
        <v>5.3196245041030084</v>
      </c>
      <c r="L30" s="181">
        <v>5.7778171472416033E-2</v>
      </c>
      <c r="M30" s="181">
        <v>0.1085</v>
      </c>
      <c r="N30" s="181">
        <v>2.1017880992433412E-2</v>
      </c>
      <c r="O30" s="181">
        <v>0.20256265463792275</v>
      </c>
      <c r="P30" s="181">
        <v>-9.1332132698242044E-2</v>
      </c>
      <c r="Q30" s="181">
        <v>100.22421503019335</v>
      </c>
      <c r="S30" s="181">
        <v>61.748265903203354</v>
      </c>
      <c r="T30" s="181">
        <v>0.21481031568781897</v>
      </c>
      <c r="U30" s="181">
        <v>18.041247007908829</v>
      </c>
      <c r="V30" s="181">
        <v>4.6250737223639407</v>
      </c>
      <c r="W30" s="181">
        <v>0.15634944105353468</v>
      </c>
      <c r="X30" s="181">
        <v>0.14936041321244134</v>
      </c>
      <c r="Y30" s="181">
        <v>1.2267898180447263</v>
      </c>
      <c r="Z30" s="181">
        <v>8.2325208585574856</v>
      </c>
      <c r="AA30" s="181">
        <v>5.3077237896055642</v>
      </c>
      <c r="AB30" s="181">
        <v>5.7648913942613463E-2</v>
      </c>
      <c r="AC30" s="181">
        <v>0.10825727092730385</v>
      </c>
      <c r="AD30" s="181">
        <v>2.0970861169729897E-2</v>
      </c>
      <c r="AE30" s="181">
        <v>0.2021094947731934</v>
      </c>
      <c r="AF30" s="181">
        <v>-9.1127810450525856E-2</v>
      </c>
      <c r="AG30" s="181">
        <v>100.00000000000001</v>
      </c>
    </row>
    <row r="31" spans="1:33" x14ac:dyDescent="0.25">
      <c r="A31" s="179" t="s">
        <v>302</v>
      </c>
      <c r="B31" s="180">
        <v>44541</v>
      </c>
      <c r="C31" s="181">
        <v>59.44783236419012</v>
      </c>
      <c r="D31" s="181">
        <v>0.24264786569586588</v>
      </c>
      <c r="E31" s="181">
        <v>17.243905632510565</v>
      </c>
      <c r="F31" s="181">
        <v>4.5114250531196376</v>
      </c>
      <c r="G31" s="181">
        <v>0.13220000000000001</v>
      </c>
      <c r="H31" s="181">
        <v>0.11488256474792975</v>
      </c>
      <c r="I31" s="181">
        <v>0.97142844456093591</v>
      </c>
      <c r="J31" s="181">
        <v>8.2612034477284144</v>
      </c>
      <c r="K31" s="181">
        <v>5.0502734006941319</v>
      </c>
      <c r="L31" s="181">
        <v>4.4183481983631478E-2</v>
      </c>
      <c r="M31" s="181">
        <v>0.20050000000000001</v>
      </c>
      <c r="N31" s="181">
        <v>1.2073049646033503E-2</v>
      </c>
      <c r="O31" s="181">
        <v>0.19464713252066559</v>
      </c>
      <c r="P31" s="181">
        <v>-0.12828519517144726</v>
      </c>
      <c r="Q31" s="181">
        <v>96.298917242226523</v>
      </c>
      <c r="S31" s="181">
        <v>61.732607246930272</v>
      </c>
      <c r="T31" s="181">
        <v>0.25197361781910688</v>
      </c>
      <c r="U31" s="181">
        <v>17.906645397825105</v>
      </c>
      <c r="V31" s="181">
        <v>4.6848138923221487</v>
      </c>
      <c r="W31" s="181">
        <v>0.13728087894017468</v>
      </c>
      <c r="X31" s="181">
        <v>0.11929787793870895</v>
      </c>
      <c r="Y31" s="181">
        <v>1.0087636210046296</v>
      </c>
      <c r="Z31" s="181">
        <v>8.5787085507394707</v>
      </c>
      <c r="AA31" s="181">
        <v>5.2443719465618415</v>
      </c>
      <c r="AB31" s="181">
        <v>4.5881597892211058E-2</v>
      </c>
      <c r="AC31" s="181">
        <v>0.2082058716150153</v>
      </c>
      <c r="AD31" s="181">
        <v>1.2537056481814251E-2</v>
      </c>
      <c r="AE31" s="181">
        <v>0.20212805927096544</v>
      </c>
      <c r="AF31" s="181">
        <v>-0.13321561534151385</v>
      </c>
      <c r="AG31" s="181">
        <v>99.999999999999957</v>
      </c>
    </row>
    <row r="32" spans="1:33" s="219" customFormat="1" x14ac:dyDescent="0.25">
      <c r="A32" s="182" t="s">
        <v>302</v>
      </c>
      <c r="B32" s="183">
        <v>44541</v>
      </c>
      <c r="C32" s="184">
        <v>61.453160596593584</v>
      </c>
      <c r="D32" s="184">
        <v>0.25615429047439692</v>
      </c>
      <c r="E32" s="184">
        <v>17.970799360259925</v>
      </c>
      <c r="F32" s="184">
        <v>4.5903851999042251</v>
      </c>
      <c r="G32" s="184">
        <v>0.22109999999999999</v>
      </c>
      <c r="H32" s="184">
        <v>9.2422007358407068E-2</v>
      </c>
      <c r="I32" s="184">
        <v>1.2501174165991373</v>
      </c>
      <c r="J32" s="184">
        <v>8.6670187978277777</v>
      </c>
      <c r="K32" s="184">
        <v>5.2598372364469324</v>
      </c>
      <c r="L32" s="184">
        <v>2.1745671263555644E-2</v>
      </c>
      <c r="M32" s="184">
        <v>9.06E-2</v>
      </c>
      <c r="N32" s="184">
        <v>6.0329738418678554E-3</v>
      </c>
      <c r="O32" s="184">
        <v>0.20497585626558501</v>
      </c>
      <c r="P32" s="184">
        <v>-8.4339110678085874E-2</v>
      </c>
      <c r="Q32" s="184">
        <v>100.00001029615731</v>
      </c>
      <c r="S32" s="184">
        <v>61.453154269280148</v>
      </c>
      <c r="T32" s="184">
        <v>0.25615426410035091</v>
      </c>
      <c r="U32" s="184">
        <v>17.970797509958341</v>
      </c>
      <c r="V32" s="184">
        <v>4.5903847272709921</v>
      </c>
      <c r="W32" s="184">
        <v>0.22109997723519853</v>
      </c>
      <c r="X32" s="184">
        <v>9.2421997842492776E-2</v>
      </c>
      <c r="Y32" s="184">
        <v>1.2501172878850948</v>
      </c>
      <c r="Z32" s="184">
        <v>8.6670179054579801</v>
      </c>
      <c r="AA32" s="184">
        <v>5.2598366948858724</v>
      </c>
      <c r="AB32" s="184">
        <v>2.1745669024587352E-2</v>
      </c>
      <c r="AC32" s="184">
        <v>9.0599990671682437E-2</v>
      </c>
      <c r="AD32" s="184">
        <v>6.0329732207034421E-3</v>
      </c>
      <c r="AE32" s="184">
        <v>0.20497583516095058</v>
      </c>
      <c r="AF32" s="184">
        <v>-8.4339101994399257E-2</v>
      </c>
      <c r="AG32" s="184">
        <v>99.999999999999972</v>
      </c>
    </row>
    <row r="33" spans="1:33" s="220" customFormat="1" ht="15.6" x14ac:dyDescent="0.3">
      <c r="A33" s="185" t="s">
        <v>302</v>
      </c>
      <c r="B33" s="186" t="s">
        <v>298</v>
      </c>
      <c r="C33" s="187">
        <f>AVERAGE(C26:C32)</f>
        <v>61.194170192126144</v>
      </c>
      <c r="D33" s="187">
        <f t="shared" ref="D33:Q33" si="4">AVERAGE(D26:D32)</f>
        <v>0.24130441459320595</v>
      </c>
      <c r="E33" s="187">
        <f t="shared" si="4"/>
        <v>17.873040612368477</v>
      </c>
      <c r="F33" s="187">
        <f t="shared" si="4"/>
        <v>4.6571905898104573</v>
      </c>
      <c r="G33" s="187">
        <f t="shared" si="4"/>
        <v>0.15962857142857143</v>
      </c>
      <c r="H33" s="187">
        <f t="shared" si="4"/>
        <v>0.12732027019056755</v>
      </c>
      <c r="I33" s="187">
        <f t="shared" si="4"/>
        <v>1.1402100626584772</v>
      </c>
      <c r="J33" s="187">
        <f t="shared" si="4"/>
        <v>8.0481567376394842</v>
      </c>
      <c r="K33" s="187">
        <f t="shared" si="4"/>
        <v>5.2513553177393861</v>
      </c>
      <c r="L33" s="187">
        <f t="shared" si="4"/>
        <v>3.6485801892910348E-2</v>
      </c>
      <c r="M33" s="187">
        <f t="shared" si="4"/>
        <v>0.14337142857142857</v>
      </c>
      <c r="N33" s="187">
        <f t="shared" si="4"/>
        <v>9.98226193613223E-3</v>
      </c>
      <c r="O33" s="187">
        <f t="shared" si="4"/>
        <v>0.20352489564728335</v>
      </c>
      <c r="P33" s="187">
        <f t="shared" si="4"/>
        <v>-0.10623168250952228</v>
      </c>
      <c r="Q33" s="187">
        <f t="shared" si="4"/>
        <v>98.979509474092993</v>
      </c>
      <c r="R33" s="187"/>
      <c r="S33" s="187">
        <f t="shared" ref="S33:AG33" si="5">AVERAGE(S26:S32)</f>
        <v>61.824512561840372</v>
      </c>
      <c r="T33" s="187">
        <f t="shared" si="5"/>
        <v>0.24387289805690354</v>
      </c>
      <c r="U33" s="187">
        <f t="shared" si="5"/>
        <v>18.057143899752905</v>
      </c>
      <c r="V33" s="187">
        <f t="shared" si="5"/>
        <v>4.7054956065215929</v>
      </c>
      <c r="W33" s="187">
        <f t="shared" si="5"/>
        <v>0.16121250663364725</v>
      </c>
      <c r="X33" s="187">
        <f t="shared" si="5"/>
        <v>0.12863251884545696</v>
      </c>
      <c r="Y33" s="187">
        <f t="shared" si="5"/>
        <v>1.1510075756556002</v>
      </c>
      <c r="Z33" s="187">
        <f t="shared" si="5"/>
        <v>8.1323389122833518</v>
      </c>
      <c r="AA33" s="187">
        <f t="shared" si="5"/>
        <v>5.3055759670277487</v>
      </c>
      <c r="AB33" s="187">
        <f t="shared" si="5"/>
        <v>3.6864991800260441E-2</v>
      </c>
      <c r="AC33" s="187">
        <f t="shared" si="5"/>
        <v>0.14510142974877602</v>
      </c>
      <c r="AD33" s="187">
        <f t="shared" si="5"/>
        <v>1.0073687525481151E-2</v>
      </c>
      <c r="AE33" s="187">
        <f t="shared" si="5"/>
        <v>0.20559377461115866</v>
      </c>
      <c r="AF33" s="187">
        <f t="shared" si="5"/>
        <v>-0.10742633030325943</v>
      </c>
      <c r="AG33" s="187">
        <f t="shared" si="5"/>
        <v>100</v>
      </c>
    </row>
    <row r="34" spans="1:33" s="220" customFormat="1" ht="15.6" x14ac:dyDescent="0.3">
      <c r="A34" s="185"/>
      <c r="B34" s="186" t="s">
        <v>299</v>
      </c>
      <c r="C34" s="187">
        <f>2*STDEV(C26:C32)</f>
        <v>1.864132798714387</v>
      </c>
      <c r="D34" s="187">
        <f t="shared" ref="D34:Q34" si="6">2*STDEV(D26:D32)</f>
        <v>4.5278523541076941E-2</v>
      </c>
      <c r="E34" s="187">
        <f t="shared" si="6"/>
        <v>0.5919942916666</v>
      </c>
      <c r="F34" s="187">
        <f t="shared" si="6"/>
        <v>0.24306241572845547</v>
      </c>
      <c r="G34" s="187">
        <f t="shared" si="6"/>
        <v>0.10564239769371091</v>
      </c>
      <c r="H34" s="187">
        <f t="shared" si="6"/>
        <v>4.2310220633419562E-2</v>
      </c>
      <c r="I34" s="187">
        <f t="shared" si="6"/>
        <v>0.28177413059640816</v>
      </c>
      <c r="J34" s="187">
        <f t="shared" si="6"/>
        <v>0.9065743117533428</v>
      </c>
      <c r="K34" s="187">
        <f t="shared" si="6"/>
        <v>0.21497658569506517</v>
      </c>
      <c r="L34" s="187">
        <f t="shared" si="6"/>
        <v>2.842617001530048E-2</v>
      </c>
      <c r="M34" s="187">
        <f t="shared" si="6"/>
        <v>0.13046827018018406</v>
      </c>
      <c r="N34" s="187">
        <f t="shared" si="6"/>
        <v>1.3880984263867316E-2</v>
      </c>
      <c r="O34" s="187">
        <f t="shared" si="6"/>
        <v>1.7385258198356148E-2</v>
      </c>
      <c r="P34" s="187">
        <f t="shared" si="6"/>
        <v>5.5885091564189734E-2</v>
      </c>
      <c r="Q34" s="187">
        <f t="shared" si="6"/>
        <v>2.6851951106001923</v>
      </c>
      <c r="R34" s="187"/>
      <c r="S34" s="187">
        <f t="shared" ref="S34:AG34" si="7">2*STDEV(S26:S32)</f>
        <v>0.6393333887401943</v>
      </c>
      <c r="T34" s="187">
        <f t="shared" si="7"/>
        <v>4.6962351988916462E-2</v>
      </c>
      <c r="U34" s="187">
        <f t="shared" si="7"/>
        <v>0.30433677300241985</v>
      </c>
      <c r="V34" s="187">
        <f t="shared" si="7"/>
        <v>0.23762774530501624</v>
      </c>
      <c r="W34" s="187">
        <f t="shared" si="7"/>
        <v>0.1058369983319867</v>
      </c>
      <c r="X34" s="187">
        <f t="shared" si="7"/>
        <v>4.2405811529198686E-2</v>
      </c>
      <c r="Y34" s="187">
        <f t="shared" si="7"/>
        <v>0.26492737519523052</v>
      </c>
      <c r="Z34" s="187">
        <f t="shared" si="7"/>
        <v>0.93603468181446658</v>
      </c>
      <c r="AA34" s="187">
        <f t="shared" si="7"/>
        <v>0.17591114446062053</v>
      </c>
      <c r="AB34" s="187">
        <f t="shared" si="7"/>
        <v>2.8577148440651273E-2</v>
      </c>
      <c r="AC34" s="187">
        <f t="shared" si="7"/>
        <v>0.13357486295971288</v>
      </c>
      <c r="AD34" s="187">
        <f t="shared" si="7"/>
        <v>1.3938577935667062E-2</v>
      </c>
      <c r="AE34" s="187">
        <f t="shared" si="7"/>
        <v>1.48700438817066E-2</v>
      </c>
      <c r="AF34" s="187">
        <f t="shared" si="7"/>
        <v>5.7466738922669798E-2</v>
      </c>
      <c r="AG34" s="187">
        <f t="shared" si="7"/>
        <v>5.5646581266305525E-14</v>
      </c>
    </row>
    <row r="35" spans="1:33" s="194" customFormat="1" ht="15.6" x14ac:dyDescent="0.3">
      <c r="A35" s="188" t="s">
        <v>302</v>
      </c>
      <c r="B35" s="189" t="s">
        <v>300</v>
      </c>
      <c r="C35" s="189">
        <v>61.6</v>
      </c>
      <c r="D35" s="189">
        <v>0.23599999999999999</v>
      </c>
      <c r="E35" s="190">
        <v>17.600000000000001</v>
      </c>
      <c r="F35" s="190">
        <v>4.55</v>
      </c>
      <c r="G35" s="190">
        <v>0.13400000000000001</v>
      </c>
      <c r="H35" s="190">
        <v>0.124</v>
      </c>
      <c r="I35" s="191">
        <v>1.0900000000000001</v>
      </c>
      <c r="J35" s="191">
        <v>8.19</v>
      </c>
      <c r="K35" s="190">
        <v>5.34</v>
      </c>
      <c r="L35" s="190">
        <v>3.7999999999999999E-2</v>
      </c>
      <c r="M35" s="190">
        <v>0.21</v>
      </c>
      <c r="N35" s="190">
        <v>0.02</v>
      </c>
      <c r="O35" s="190">
        <v>0.21</v>
      </c>
      <c r="P35" s="190">
        <v>-0.13574499629355077</v>
      </c>
      <c r="Q35" s="192">
        <v>99.206255003706431</v>
      </c>
      <c r="R35" s="193"/>
      <c r="S35" s="190">
        <v>62.092858961059036</v>
      </c>
      <c r="T35" s="190">
        <v>0.2378882258897716</v>
      </c>
      <c r="U35" s="190">
        <v>17.74081684601687</v>
      </c>
      <c r="V35" s="190">
        <v>4.5864043550782236</v>
      </c>
      <c r="W35" s="190">
        <v>0.13507212825944662</v>
      </c>
      <c r="X35" s="190">
        <v>0.1249921186878461</v>
      </c>
      <c r="Y35" s="190">
        <v>1.0987210433044536</v>
      </c>
      <c r="Z35" s="190">
        <v>8.255527839140802</v>
      </c>
      <c r="AA35" s="190">
        <v>5.382725111234663</v>
      </c>
      <c r="AB35" s="190">
        <v>3.8304036372081872E-2</v>
      </c>
      <c r="AC35" s="190">
        <v>0.21168020100361032</v>
      </c>
      <c r="AD35" s="190">
        <v>2.0160019143200984E-2</v>
      </c>
      <c r="AE35" s="190">
        <v>0.21168020100361032</v>
      </c>
      <c r="AF35" s="190">
        <v>-0.13683108619358653</v>
      </c>
      <c r="AG35" s="190">
        <v>100.00000000000006</v>
      </c>
    </row>
    <row r="40" spans="1:33" s="223" customFormat="1" ht="15.6" x14ac:dyDescent="0.3">
      <c r="A40" s="198" t="s">
        <v>374</v>
      </c>
      <c r="B40" s="199"/>
      <c r="C40" s="200"/>
      <c r="D40" s="200"/>
      <c r="E40" s="200"/>
      <c r="F40" s="200"/>
      <c r="G40" s="200"/>
      <c r="H40" s="200"/>
      <c r="I40" s="200"/>
      <c r="J40" s="200"/>
      <c r="K40" s="200"/>
      <c r="L40" s="200"/>
      <c r="M40" s="200"/>
      <c r="N40" s="200"/>
      <c r="O40" s="200"/>
      <c r="P40" s="200"/>
      <c r="Q40" s="200"/>
      <c r="R40" s="222"/>
      <c r="S40" s="200"/>
      <c r="T40" s="200"/>
      <c r="U40" s="200"/>
      <c r="V40" s="200"/>
      <c r="W40" s="200"/>
      <c r="X40" s="200"/>
      <c r="Y40" s="200"/>
      <c r="Z40" s="200"/>
      <c r="AA40" s="200"/>
      <c r="AB40" s="200"/>
      <c r="AC40" s="200"/>
      <c r="AD40" s="200"/>
      <c r="AE40" s="200"/>
      <c r="AF40" s="200"/>
      <c r="AG40" s="200"/>
    </row>
    <row r="41" spans="1:33" ht="30.75" customHeight="1" x14ac:dyDescent="0.25">
      <c r="A41" s="179" t="s">
        <v>297</v>
      </c>
      <c r="B41" s="201">
        <v>44599</v>
      </c>
      <c r="C41" s="181">
        <v>73.959999999999994</v>
      </c>
      <c r="D41" s="181">
        <v>0.09</v>
      </c>
      <c r="E41" s="181">
        <v>12.94</v>
      </c>
      <c r="F41" s="181">
        <v>1.52</v>
      </c>
      <c r="G41" s="181">
        <v>0.08</v>
      </c>
      <c r="H41" s="181">
        <v>0.03</v>
      </c>
      <c r="I41" s="181">
        <v>0.78</v>
      </c>
      <c r="J41" s="181">
        <v>4</v>
      </c>
      <c r="K41" s="181">
        <v>5.09</v>
      </c>
      <c r="L41" s="181">
        <v>0.01</v>
      </c>
      <c r="M41" s="181">
        <v>0.05</v>
      </c>
      <c r="N41" s="181">
        <v>0</v>
      </c>
      <c r="O41" s="181">
        <v>0.33</v>
      </c>
      <c r="P41" s="181">
        <v>-9.5418828762045965E-2</v>
      </c>
      <c r="Q41" s="181">
        <v>98.784581171237946</v>
      </c>
      <c r="S41" s="181">
        <v>74.869983881183003</v>
      </c>
      <c r="T41" s="181">
        <v>9.110733571263481E-2</v>
      </c>
      <c r="U41" s="181">
        <v>13.099210268016604</v>
      </c>
      <c r="V41" s="181">
        <v>1.538701669813388</v>
      </c>
      <c r="W41" s="181">
        <v>8.0984298411230948E-2</v>
      </c>
      <c r="X41" s="181">
        <v>3.0369111904211602E-2</v>
      </c>
      <c r="Y41" s="181">
        <v>0.78959690950950168</v>
      </c>
      <c r="Z41" s="181">
        <v>4.0492149205615471</v>
      </c>
      <c r="AA41" s="181">
        <v>5.1526259864145683</v>
      </c>
      <c r="AB41" s="181">
        <v>1.0123037301403869E-2</v>
      </c>
      <c r="AC41" s="181">
        <v>5.0615186507019343E-2</v>
      </c>
      <c r="AD41" s="181">
        <v>0</v>
      </c>
      <c r="AE41" s="181">
        <v>0.33406023094632764</v>
      </c>
      <c r="AF41" s="181">
        <v>-9.6592836281445951E-2</v>
      </c>
      <c r="AG41" s="181">
        <v>99.999999999999986</v>
      </c>
    </row>
    <row r="42" spans="1:33" x14ac:dyDescent="0.25">
      <c r="A42" s="179" t="s">
        <v>297</v>
      </c>
      <c r="B42" s="201">
        <v>44599</v>
      </c>
      <c r="C42" s="181">
        <v>74.010000000000005</v>
      </c>
      <c r="D42" s="181">
        <v>0.08</v>
      </c>
      <c r="E42" s="181">
        <v>13.2</v>
      </c>
      <c r="F42" s="181">
        <v>1.55</v>
      </c>
      <c r="G42" s="181">
        <v>0.06</v>
      </c>
      <c r="H42" s="181">
        <v>0.04</v>
      </c>
      <c r="I42" s="181">
        <v>0.74</v>
      </c>
      <c r="J42" s="181">
        <v>4.1399999999999997</v>
      </c>
      <c r="K42" s="181">
        <v>5.1100000000000003</v>
      </c>
      <c r="L42" s="181">
        <v>0.01</v>
      </c>
      <c r="M42" s="181">
        <v>7.0000000000000007E-2</v>
      </c>
      <c r="N42" s="181">
        <v>0.01</v>
      </c>
      <c r="O42" s="181">
        <v>0.35</v>
      </c>
      <c r="P42" s="181">
        <v>-0.10834692364714603</v>
      </c>
      <c r="Q42" s="181">
        <v>99.261653076352857</v>
      </c>
      <c r="S42" s="181">
        <v>74.560515270757108</v>
      </c>
      <c r="T42" s="181">
        <v>8.0595071229030785E-2</v>
      </c>
      <c r="U42" s="181">
        <v>13.298186752790079</v>
      </c>
      <c r="V42" s="181">
        <v>1.5615295050624713</v>
      </c>
      <c r="W42" s="181">
        <v>6.0446303421773082E-2</v>
      </c>
      <c r="X42" s="181">
        <v>4.0297535614515392E-2</v>
      </c>
      <c r="Y42" s="181">
        <v>0.74550440886853475</v>
      </c>
      <c r="Z42" s="181">
        <v>4.1707949361023422</v>
      </c>
      <c r="AA42" s="181">
        <v>5.148010174754341</v>
      </c>
      <c r="AB42" s="181">
        <v>1.0074383903628848E-2</v>
      </c>
      <c r="AC42" s="181">
        <v>7.052068732540194E-2</v>
      </c>
      <c r="AD42" s="181">
        <v>1.0074383903628848E-2</v>
      </c>
      <c r="AE42" s="181">
        <v>0.35260343662700966</v>
      </c>
      <c r="AF42" s="181">
        <v>-0.10915285035985117</v>
      </c>
      <c r="AG42" s="181">
        <v>100</v>
      </c>
    </row>
    <row r="43" spans="1:33" x14ac:dyDescent="0.25">
      <c r="A43" s="179" t="s">
        <v>297</v>
      </c>
      <c r="B43" s="201">
        <v>44599</v>
      </c>
      <c r="C43" s="181">
        <v>74.239999999999995</v>
      </c>
      <c r="D43" s="181">
        <v>0.08</v>
      </c>
      <c r="E43" s="181">
        <v>13.25</v>
      </c>
      <c r="F43" s="181">
        <v>1.65</v>
      </c>
      <c r="G43" s="181">
        <v>0.02</v>
      </c>
      <c r="H43" s="181">
        <v>0.05</v>
      </c>
      <c r="I43" s="181">
        <v>0.74</v>
      </c>
      <c r="J43" s="181">
        <v>4.34</v>
      </c>
      <c r="K43" s="181">
        <v>5.08</v>
      </c>
      <c r="L43" s="181">
        <v>0.03</v>
      </c>
      <c r="M43" s="181">
        <v>0.09</v>
      </c>
      <c r="N43" s="181">
        <v>0.03</v>
      </c>
      <c r="O43" s="181">
        <v>0.33</v>
      </c>
      <c r="P43" s="181">
        <v>-0.11226093402520386</v>
      </c>
      <c r="Q43" s="181">
        <v>99.817739065974791</v>
      </c>
      <c r="S43" s="181">
        <v>74.375557585942602</v>
      </c>
      <c r="T43" s="181">
        <v>8.0146074984851948E-2</v>
      </c>
      <c r="U43" s="181">
        <v>13.274193669366102</v>
      </c>
      <c r="V43" s="181">
        <v>1.6530127965625712</v>
      </c>
      <c r="W43" s="181">
        <v>2.0036518746212987E-2</v>
      </c>
      <c r="X43" s="181">
        <v>5.0091296865532466E-2</v>
      </c>
      <c r="Y43" s="181">
        <v>0.74135119360988044</v>
      </c>
      <c r="Z43" s="181">
        <v>4.3479245679282181</v>
      </c>
      <c r="AA43" s="181">
        <v>5.0892757615380981</v>
      </c>
      <c r="AB43" s="181">
        <v>3.0054778119319479E-2</v>
      </c>
      <c r="AC43" s="181">
        <v>9.0164334357958426E-2</v>
      </c>
      <c r="AD43" s="181">
        <v>3.0054778119319479E-2</v>
      </c>
      <c r="AE43" s="181">
        <v>0.33060255931251425</v>
      </c>
      <c r="AF43" s="181">
        <v>-0.11246591545316882</v>
      </c>
      <c r="AG43" s="181">
        <v>100.00000000000003</v>
      </c>
    </row>
    <row r="44" spans="1:33" x14ac:dyDescent="0.25">
      <c r="A44" s="179" t="s">
        <v>297</v>
      </c>
      <c r="B44" s="201">
        <v>44599</v>
      </c>
      <c r="C44" s="181">
        <v>73.89</v>
      </c>
      <c r="D44" s="181">
        <v>0.06</v>
      </c>
      <c r="E44" s="181">
        <v>13.03</v>
      </c>
      <c r="F44" s="181">
        <v>1.51</v>
      </c>
      <c r="G44" s="181">
        <v>0.05</v>
      </c>
      <c r="H44" s="181">
        <v>0.01</v>
      </c>
      <c r="I44" s="181">
        <v>0.81</v>
      </c>
      <c r="J44" s="181">
        <v>4.18</v>
      </c>
      <c r="K44" s="181">
        <v>5.12</v>
      </c>
      <c r="L44" s="181">
        <v>0</v>
      </c>
      <c r="M44" s="181">
        <v>0.14000000000000001</v>
      </c>
      <c r="N44" s="181">
        <v>0.02</v>
      </c>
      <c r="O44" s="181">
        <v>0.35</v>
      </c>
      <c r="P44" s="181">
        <v>-0.13782060785767236</v>
      </c>
      <c r="Q44" s="181">
        <v>99.032179392142339</v>
      </c>
      <c r="S44" s="181">
        <v>74.612111389990034</v>
      </c>
      <c r="T44" s="181">
        <v>6.0586367348753577E-2</v>
      </c>
      <c r="U44" s="181">
        <v>13.157339442570985</v>
      </c>
      <c r="V44" s="181">
        <v>1.5247569116102984</v>
      </c>
      <c r="W44" s="181">
        <v>5.0488639457294648E-2</v>
      </c>
      <c r="X44" s="181">
        <v>1.009772789145893E-2</v>
      </c>
      <c r="Y44" s="181">
        <v>0.81791595920817339</v>
      </c>
      <c r="Z44" s="181">
        <v>4.2208502586298327</v>
      </c>
      <c r="AA44" s="181">
        <v>5.1700366804269722</v>
      </c>
      <c r="AB44" s="181">
        <v>0</v>
      </c>
      <c r="AC44" s="181">
        <v>0.14136819048042504</v>
      </c>
      <c r="AD44" s="181">
        <v>2.019545578291786E-2</v>
      </c>
      <c r="AE44" s="181">
        <v>0.35342047620106254</v>
      </c>
      <c r="AF44" s="181">
        <v>-0.13916749959822419</v>
      </c>
      <c r="AG44" s="181">
        <v>99.999999999999986</v>
      </c>
    </row>
    <row r="45" spans="1:33" x14ac:dyDescent="0.25">
      <c r="A45" s="179" t="s">
        <v>297</v>
      </c>
      <c r="B45" s="201">
        <v>44599</v>
      </c>
      <c r="C45" s="181">
        <v>73.64</v>
      </c>
      <c r="D45" s="181">
        <v>0.09</v>
      </c>
      <c r="E45" s="181">
        <v>12.98</v>
      </c>
      <c r="F45" s="181">
        <v>1.68</v>
      </c>
      <c r="G45" s="181">
        <v>0.08</v>
      </c>
      <c r="H45" s="181">
        <v>0</v>
      </c>
      <c r="I45" s="181">
        <v>0.71</v>
      </c>
      <c r="J45" s="181">
        <v>4.0999999999999996</v>
      </c>
      <c r="K45" s="181">
        <v>5.15</v>
      </c>
      <c r="L45" s="181">
        <v>0.04</v>
      </c>
      <c r="M45" s="181">
        <v>0.14000000000000001</v>
      </c>
      <c r="N45" s="181">
        <v>0</v>
      </c>
      <c r="O45" s="181">
        <v>0.37</v>
      </c>
      <c r="P45" s="181">
        <v>-0.14232765011119347</v>
      </c>
      <c r="Q45" s="181">
        <v>98.83767234988882</v>
      </c>
      <c r="S45" s="181">
        <v>74.506003884138252</v>
      </c>
      <c r="T45" s="181">
        <v>9.10583969252097E-2</v>
      </c>
      <c r="U45" s="181">
        <v>13.13264435654691</v>
      </c>
      <c r="V45" s="181">
        <v>1.6997567426039142</v>
      </c>
      <c r="W45" s="181">
        <v>8.0940797266853062E-2</v>
      </c>
      <c r="X45" s="181">
        <v>0</v>
      </c>
      <c r="Y45" s="181">
        <v>0.71834957574332092</v>
      </c>
      <c r="Z45" s="181">
        <v>4.1482158599262196</v>
      </c>
      <c r="AA45" s="181">
        <v>5.2105638240536667</v>
      </c>
      <c r="AB45" s="181">
        <v>4.0470398633426531E-2</v>
      </c>
      <c r="AC45" s="181">
        <v>0.14164639521699288</v>
      </c>
      <c r="AD45" s="181">
        <v>0</v>
      </c>
      <c r="AE45" s="181">
        <v>0.37435118735919543</v>
      </c>
      <c r="AF45" s="181">
        <v>-0.14400141841397135</v>
      </c>
      <c r="AG45" s="181">
        <v>99.999999999999972</v>
      </c>
    </row>
    <row r="46" spans="1:33" x14ac:dyDescent="0.25">
      <c r="A46" s="182" t="s">
        <v>297</v>
      </c>
      <c r="B46" s="202">
        <v>44599</v>
      </c>
      <c r="C46" s="184">
        <v>73.430000000000007</v>
      </c>
      <c r="D46" s="184">
        <v>0.06</v>
      </c>
      <c r="E46" s="184">
        <v>13.02</v>
      </c>
      <c r="F46" s="184">
        <v>1.61</v>
      </c>
      <c r="G46" s="184">
        <v>0.08</v>
      </c>
      <c r="H46" s="184">
        <v>0</v>
      </c>
      <c r="I46" s="184">
        <v>0.76</v>
      </c>
      <c r="J46" s="184">
        <v>4.13</v>
      </c>
      <c r="K46" s="184">
        <v>5.07</v>
      </c>
      <c r="L46" s="184">
        <v>0</v>
      </c>
      <c r="M46" s="184">
        <v>0.08</v>
      </c>
      <c r="N46" s="184">
        <v>0.02</v>
      </c>
      <c r="O46" s="184">
        <v>0.34</v>
      </c>
      <c r="P46" s="184">
        <v>-0.11030392883617494</v>
      </c>
      <c r="Q46" s="184">
        <v>98.48969607116382</v>
      </c>
      <c r="R46" s="219"/>
      <c r="S46" s="184">
        <v>74.556022537568893</v>
      </c>
      <c r="T46" s="184">
        <v>6.0920078336567249E-2</v>
      </c>
      <c r="U46" s="184">
        <v>13.219656999035093</v>
      </c>
      <c r="V46" s="184">
        <v>1.6346887686978879</v>
      </c>
      <c r="W46" s="184">
        <v>8.1226771115423008E-2</v>
      </c>
      <c r="X46" s="184">
        <v>0</v>
      </c>
      <c r="Y46" s="184">
        <v>0.77165432559651848</v>
      </c>
      <c r="Z46" s="184">
        <v>4.193332058833712</v>
      </c>
      <c r="AA46" s="184">
        <v>5.1477466194399328</v>
      </c>
      <c r="AB46" s="184">
        <v>0</v>
      </c>
      <c r="AC46" s="184">
        <v>8.1226771115423008E-2</v>
      </c>
      <c r="AD46" s="184">
        <v>2.0306692778855752E-2</v>
      </c>
      <c r="AE46" s="184">
        <v>0.3452137772405478</v>
      </c>
      <c r="AF46" s="184">
        <v>-0.11199539975884862</v>
      </c>
      <c r="AG46" s="184">
        <v>100</v>
      </c>
    </row>
    <row r="47" spans="1:33" x14ac:dyDescent="0.25">
      <c r="A47" s="179" t="s">
        <v>297</v>
      </c>
      <c r="B47" s="203">
        <v>44601</v>
      </c>
      <c r="C47" s="181">
        <v>73.073189581780099</v>
      </c>
      <c r="D47" s="181">
        <v>8.2236593620262824E-2</v>
      </c>
      <c r="E47" s="181">
        <v>12.755777655188734</v>
      </c>
      <c r="F47" s="181">
        <v>1.5152467648197669</v>
      </c>
      <c r="G47" s="181">
        <v>3.9899999999999998E-2</v>
      </c>
      <c r="H47" s="181">
        <v>4.6703160110516478E-2</v>
      </c>
      <c r="I47" s="181">
        <v>0.73591474526894085</v>
      </c>
      <c r="J47" s="181">
        <v>4.1722722268148127</v>
      </c>
      <c r="K47" s="181">
        <v>5.06734260904277</v>
      </c>
      <c r="L47" s="181">
        <v>0</v>
      </c>
      <c r="M47" s="181">
        <v>5.6899999999999999E-2</v>
      </c>
      <c r="N47" s="181">
        <v>0</v>
      </c>
      <c r="O47" s="181">
        <v>0.36103029181153079</v>
      </c>
      <c r="P47" s="181">
        <v>-0.10531683373662369</v>
      </c>
      <c r="Q47" s="181">
        <v>97.801196794720809</v>
      </c>
      <c r="S47" s="181">
        <v>74.716048449955665</v>
      </c>
      <c r="T47" s="181">
        <v>8.4085467576509088E-2</v>
      </c>
      <c r="U47" s="181">
        <v>13.042557834913197</v>
      </c>
      <c r="V47" s="181">
        <v>1.5493131111679381</v>
      </c>
      <c r="W47" s="181">
        <v>4.0797046772083824E-2</v>
      </c>
      <c r="X47" s="181">
        <v>4.7753158081024073E-2</v>
      </c>
      <c r="Y47" s="181">
        <v>0.75245985671687055</v>
      </c>
      <c r="Z47" s="181">
        <v>4.2660748166223117</v>
      </c>
      <c r="AA47" s="181">
        <v>5.1812685070499045</v>
      </c>
      <c r="AB47" s="181">
        <v>0</v>
      </c>
      <c r="AC47" s="181">
        <v>5.8179247151167159E-2</v>
      </c>
      <c r="AD47" s="181">
        <v>0</v>
      </c>
      <c r="AE47" s="181">
        <v>0.36914711030511516</v>
      </c>
      <c r="AF47" s="181">
        <v>-0.10768460631179981</v>
      </c>
      <c r="AG47" s="181">
        <v>99.999999999999986</v>
      </c>
    </row>
    <row r="48" spans="1:33" x14ac:dyDescent="0.25">
      <c r="A48" s="179" t="s">
        <v>297</v>
      </c>
      <c r="B48" s="203">
        <v>44601</v>
      </c>
      <c r="C48" s="181">
        <v>72.974153603419211</v>
      </c>
      <c r="D48" s="181">
        <v>5.5132604590417689E-2</v>
      </c>
      <c r="E48" s="181">
        <v>13.028572032073205</v>
      </c>
      <c r="F48" s="181">
        <v>1.5259214855113756</v>
      </c>
      <c r="G48" s="181">
        <v>0.1113</v>
      </c>
      <c r="H48" s="181">
        <v>2.2036669675943626E-2</v>
      </c>
      <c r="I48" s="181">
        <v>0.72856673814127026</v>
      </c>
      <c r="J48" s="181">
        <v>3.9591225793001446</v>
      </c>
      <c r="K48" s="181">
        <v>5.067145723294888</v>
      </c>
      <c r="L48" s="181">
        <v>1.6288256841826235E-2</v>
      </c>
      <c r="M48" s="181">
        <v>2.3699999999999999E-2</v>
      </c>
      <c r="N48" s="181">
        <v>0</v>
      </c>
      <c r="O48" s="181">
        <v>0.36307484695648301</v>
      </c>
      <c r="P48" s="181">
        <v>-9.1798631189600327E-2</v>
      </c>
      <c r="Q48" s="181">
        <v>97.783215908615148</v>
      </c>
      <c r="S48" s="181">
        <v>74.628506462313908</v>
      </c>
      <c r="T48" s="181">
        <v>5.6382482492642438E-2</v>
      </c>
      <c r="U48" s="181">
        <v>13.323934901311963</v>
      </c>
      <c r="V48" s="181">
        <v>1.5605147277396254</v>
      </c>
      <c r="W48" s="181">
        <v>0.11382321492066408</v>
      </c>
      <c r="X48" s="181">
        <v>2.2536249673500559E-2</v>
      </c>
      <c r="Y48" s="181">
        <v>0.74508363359839169</v>
      </c>
      <c r="Z48" s="181">
        <v>4.0488774505025544</v>
      </c>
      <c r="AA48" s="181">
        <v>5.1820199164143563</v>
      </c>
      <c r="AB48" s="181">
        <v>1.6657518052023042E-2</v>
      </c>
      <c r="AC48" s="181">
        <v>2.4237288352378605E-2</v>
      </c>
      <c r="AD48" s="181">
        <v>0</v>
      </c>
      <c r="AE48" s="181">
        <v>0.37130589701181477</v>
      </c>
      <c r="AF48" s="181">
        <v>-9.387974238379744E-2</v>
      </c>
      <c r="AG48" s="181">
        <v>100.00000000000004</v>
      </c>
    </row>
    <row r="49" spans="1:33" x14ac:dyDescent="0.25">
      <c r="A49" s="179" t="s">
        <v>297</v>
      </c>
      <c r="B49" s="203">
        <v>44601</v>
      </c>
      <c r="C49" s="181">
        <v>74.37243069581298</v>
      </c>
      <c r="D49" s="181">
        <v>6.9602255972133376E-2</v>
      </c>
      <c r="E49" s="181">
        <v>13.097054650924889</v>
      </c>
      <c r="F49" s="181">
        <v>1.5511129697356725</v>
      </c>
      <c r="G49" s="181">
        <v>4.6800000000000001E-2</v>
      </c>
      <c r="H49" s="181">
        <v>2.6732888328986241E-2</v>
      </c>
      <c r="I49" s="181">
        <v>0.78047779995052813</v>
      </c>
      <c r="J49" s="181">
        <v>4.3224800787140092</v>
      </c>
      <c r="K49" s="181">
        <v>5.132406260532056</v>
      </c>
      <c r="L49" s="181">
        <v>0</v>
      </c>
      <c r="M49" s="181">
        <v>0.15060000000000001</v>
      </c>
      <c r="N49" s="181">
        <v>0</v>
      </c>
      <c r="O49" s="181">
        <v>0.32155171165088114</v>
      </c>
      <c r="P49" s="181">
        <v>-0.13587288387091762</v>
      </c>
      <c r="Q49" s="181">
        <v>99.735376427751206</v>
      </c>
      <c r="S49" s="181">
        <v>74.569759858167004</v>
      </c>
      <c r="T49" s="181">
        <v>6.9786928635651752E-2</v>
      </c>
      <c r="U49" s="181">
        <v>13.131804501096418</v>
      </c>
      <c r="V49" s="181">
        <v>1.555228470871924</v>
      </c>
      <c r="W49" s="181">
        <v>4.6924172421309453E-2</v>
      </c>
      <c r="X49" s="181">
        <v>2.6803817548482083E-2</v>
      </c>
      <c r="Y49" s="181">
        <v>0.7825486080316848</v>
      </c>
      <c r="Z49" s="181">
        <v>4.3339487286592187</v>
      </c>
      <c r="AA49" s="181">
        <v>5.1460238526797921</v>
      </c>
      <c r="AB49" s="181">
        <v>0</v>
      </c>
      <c r="AC49" s="181">
        <v>0.15099958048395734</v>
      </c>
      <c r="AD49" s="181">
        <v>0</v>
      </c>
      <c r="AE49" s="181">
        <v>0.32240487093745995</v>
      </c>
      <c r="AF49" s="181">
        <v>-0.13623338953289518</v>
      </c>
      <c r="AG49" s="181">
        <v>100.00000000000003</v>
      </c>
    </row>
    <row r="50" spans="1:33" x14ac:dyDescent="0.25">
      <c r="A50" s="182" t="s">
        <v>297</v>
      </c>
      <c r="B50" s="204">
        <v>44601</v>
      </c>
      <c r="C50" s="184">
        <v>74.604119286653585</v>
      </c>
      <c r="D50" s="184">
        <v>0.10140113148197052</v>
      </c>
      <c r="E50" s="184">
        <v>12.97481279614443</v>
      </c>
      <c r="F50" s="184">
        <v>1.6604752269782059</v>
      </c>
      <c r="G50" s="184">
        <v>0</v>
      </c>
      <c r="H50" s="184">
        <v>2.331261560411876E-2</v>
      </c>
      <c r="I50" s="184">
        <v>0.77170564333965597</v>
      </c>
      <c r="J50" s="184">
        <v>4.1215626227385629</v>
      </c>
      <c r="K50" s="184">
        <v>5.1532639269122651</v>
      </c>
      <c r="L50" s="184">
        <v>0</v>
      </c>
      <c r="M50" s="184">
        <v>0.19539999999999999</v>
      </c>
      <c r="N50" s="184">
        <v>3.7797264967365393E-2</v>
      </c>
      <c r="O50" s="184">
        <v>0.33853982839614083</v>
      </c>
      <c r="P50" s="184">
        <v>-0.15856434976458622</v>
      </c>
      <c r="Q50" s="184">
        <v>99.823825993451706</v>
      </c>
      <c r="R50" s="219"/>
      <c r="S50" s="184">
        <v>74.735784312201687</v>
      </c>
      <c r="T50" s="184">
        <v>0.10158008919496062</v>
      </c>
      <c r="U50" s="184">
        <v>12.997711385051058</v>
      </c>
      <c r="V50" s="184">
        <v>1.6634057154723068</v>
      </c>
      <c r="W50" s="184">
        <v>0</v>
      </c>
      <c r="X50" s="184">
        <v>2.3353758856776371E-2</v>
      </c>
      <c r="Y50" s="184">
        <v>0.77306758748184901</v>
      </c>
      <c r="Z50" s="184">
        <v>4.1288365595293168</v>
      </c>
      <c r="AA50" s="184">
        <v>5.1623586609977377</v>
      </c>
      <c r="AB50" s="184">
        <v>0</v>
      </c>
      <c r="AC50" s="184">
        <v>0.19574485154758339</v>
      </c>
      <c r="AD50" s="184">
        <v>3.7863971442894641E-2</v>
      </c>
      <c r="AE50" s="184">
        <v>0.33913730016554217</v>
      </c>
      <c r="AF50" s="184">
        <v>-0.15884419194169919</v>
      </c>
      <c r="AG50" s="184">
        <v>100.00000000000001</v>
      </c>
    </row>
    <row r="51" spans="1:33" x14ac:dyDescent="0.25">
      <c r="A51" s="179" t="s">
        <v>297</v>
      </c>
      <c r="B51" s="205">
        <v>44606</v>
      </c>
      <c r="C51" s="181">
        <v>74.214981628234</v>
      </c>
      <c r="D51" s="181">
        <v>6.5912944080657218E-2</v>
      </c>
      <c r="E51" s="181">
        <v>13.222396846587284</v>
      </c>
      <c r="F51" s="181">
        <v>1.512759551095378</v>
      </c>
      <c r="G51" s="181">
        <v>7.4999999999999997E-2</v>
      </c>
      <c r="H51" s="181">
        <v>2.326619550683863E-2</v>
      </c>
      <c r="I51" s="181">
        <v>0.73162568033715136</v>
      </c>
      <c r="J51" s="181">
        <v>3.8301940467247588</v>
      </c>
      <c r="K51" s="181">
        <v>5.1893136699311997</v>
      </c>
      <c r="L51" s="181">
        <v>3.4509178419668683E-2</v>
      </c>
      <c r="M51" s="181">
        <v>0.1176</v>
      </c>
      <c r="N51" s="181">
        <v>0</v>
      </c>
      <c r="O51" s="181">
        <v>0.34821648323098725</v>
      </c>
      <c r="P51" s="181">
        <v>-0.12798710963841373</v>
      </c>
      <c r="Q51" s="181">
        <v>99.237789114509482</v>
      </c>
      <c r="S51" s="181">
        <v>74.785001046927874</v>
      </c>
      <c r="T51" s="181">
        <v>6.6419198441231828E-2</v>
      </c>
      <c r="U51" s="181">
        <v>13.32395347031572</v>
      </c>
      <c r="V51" s="181">
        <v>1.5243785301885553</v>
      </c>
      <c r="W51" s="181">
        <v>7.5576048871320828E-2</v>
      </c>
      <c r="X51" s="181">
        <v>2.3444895048993886E-2</v>
      </c>
      <c r="Y51" s="181">
        <v>0.73724504230231869</v>
      </c>
      <c r="Z51" s="181">
        <v>3.8596124328254997</v>
      </c>
      <c r="AA51" s="181">
        <v>5.2291709803644482</v>
      </c>
      <c r="AB51" s="181">
        <v>3.4774231396720139E-2</v>
      </c>
      <c r="AC51" s="181">
        <v>0.11850324463023107</v>
      </c>
      <c r="AD51" s="181">
        <v>0</v>
      </c>
      <c r="AE51" s="181">
        <v>0.35089101272619416</v>
      </c>
      <c r="AF51" s="181">
        <v>-0.12897013403909138</v>
      </c>
      <c r="AG51" s="181">
        <v>100.00000000000003</v>
      </c>
    </row>
    <row r="52" spans="1:33" x14ac:dyDescent="0.25">
      <c r="A52" s="179" t="s">
        <v>297</v>
      </c>
      <c r="B52" s="205">
        <v>44606</v>
      </c>
      <c r="C52" s="181">
        <v>74.133440634796344</v>
      </c>
      <c r="D52" s="181">
        <v>9.177887126776231E-2</v>
      </c>
      <c r="E52" s="181">
        <v>13.050057736377722</v>
      </c>
      <c r="F52" s="181">
        <v>1.5807596488774436</v>
      </c>
      <c r="G52" s="181">
        <v>3.2599999999999997E-2</v>
      </c>
      <c r="H52" s="181">
        <v>1.0608730538129219E-2</v>
      </c>
      <c r="I52" s="181">
        <v>0.76625344789000938</v>
      </c>
      <c r="J52" s="181">
        <v>4.0178707842017154</v>
      </c>
      <c r="K52" s="181">
        <v>5.0990458109499937</v>
      </c>
      <c r="L52" s="181">
        <v>3.548698660004491E-3</v>
      </c>
      <c r="M52" s="181">
        <v>0.10639999999999999</v>
      </c>
      <c r="N52" s="181">
        <v>2.4350218454180356E-2</v>
      </c>
      <c r="O52" s="181">
        <v>0.33956758384506375</v>
      </c>
      <c r="P52" s="181">
        <v>-0.12132227241578902</v>
      </c>
      <c r="Q52" s="181">
        <v>99.134959893442556</v>
      </c>
      <c r="S52" s="181">
        <v>74.780320398051643</v>
      </c>
      <c r="T52" s="181">
        <v>9.2579723002271741E-2</v>
      </c>
      <c r="U52" s="181">
        <v>13.163931019294171</v>
      </c>
      <c r="V52" s="181">
        <v>1.594553173347282</v>
      </c>
      <c r="W52" s="181">
        <v>3.2884463800702438E-2</v>
      </c>
      <c r="X52" s="181">
        <v>1.070130108443303E-2</v>
      </c>
      <c r="Y52" s="181">
        <v>0.77293968617492159</v>
      </c>
      <c r="Z52" s="181">
        <v>4.052930256410467</v>
      </c>
      <c r="AA52" s="181">
        <v>5.1435394904389105</v>
      </c>
      <c r="AB52" s="181">
        <v>3.5796641909361638E-3</v>
      </c>
      <c r="AC52" s="181">
        <v>0.10732843399983863</v>
      </c>
      <c r="AD52" s="181">
        <v>2.4562695622567191E-2</v>
      </c>
      <c r="AE52" s="181">
        <v>0.34253061100751497</v>
      </c>
      <c r="AF52" s="181">
        <v>-0.12238091642564337</v>
      </c>
      <c r="AG52" s="181">
        <v>100.00000000000001</v>
      </c>
    </row>
    <row r="53" spans="1:33" x14ac:dyDescent="0.25">
      <c r="A53" s="179" t="s">
        <v>297</v>
      </c>
      <c r="B53" s="205">
        <v>44606</v>
      </c>
      <c r="C53" s="181">
        <v>74.067787879593723</v>
      </c>
      <c r="D53" s="181">
        <v>0.10507802493496425</v>
      </c>
      <c r="E53" s="181">
        <v>13.255354906635727</v>
      </c>
      <c r="F53" s="181">
        <v>1.3271456369659937</v>
      </c>
      <c r="G53" s="181">
        <v>3.9699999999999999E-2</v>
      </c>
      <c r="H53" s="181">
        <v>5.9674318724088897E-2</v>
      </c>
      <c r="I53" s="181">
        <v>0.73913511552831423</v>
      </c>
      <c r="J53" s="181">
        <v>4.3665209520395365</v>
      </c>
      <c r="K53" s="181">
        <v>5.0445119087444743</v>
      </c>
      <c r="L53" s="181">
        <v>6.0615872126063767E-4</v>
      </c>
      <c r="M53" s="181">
        <v>0.1106</v>
      </c>
      <c r="N53" s="181">
        <v>0</v>
      </c>
      <c r="O53" s="181">
        <v>0.35079912383800649</v>
      </c>
      <c r="P53" s="181">
        <v>-0.12562174473443585</v>
      </c>
      <c r="Q53" s="181">
        <v>99.341292280991652</v>
      </c>
      <c r="S53" s="181">
        <v>74.558913196024676</v>
      </c>
      <c r="T53" s="181">
        <v>0.10577477151972814</v>
      </c>
      <c r="U53" s="181">
        <v>13.343247910589199</v>
      </c>
      <c r="V53" s="181">
        <v>1.3359456138461518</v>
      </c>
      <c r="W53" s="181">
        <v>3.9963240952922807E-2</v>
      </c>
      <c r="X53" s="181">
        <v>6.0070004480410021E-2</v>
      </c>
      <c r="Y53" s="181">
        <v>0.74403613900817278</v>
      </c>
      <c r="Z53" s="181">
        <v>4.3954742804116345</v>
      </c>
      <c r="AA53" s="181">
        <v>5.0779608286912845</v>
      </c>
      <c r="AB53" s="181">
        <v>6.1017801091824782E-4</v>
      </c>
      <c r="AC53" s="181">
        <v>0.11133336144567413</v>
      </c>
      <c r="AD53" s="181">
        <v>0</v>
      </c>
      <c r="AE53" s="181">
        <v>0.35312518670056575</v>
      </c>
      <c r="AF53" s="181">
        <v>-0.12645471168133052</v>
      </c>
      <c r="AG53" s="181">
        <v>100.00000000000001</v>
      </c>
    </row>
    <row r="54" spans="1:33" x14ac:dyDescent="0.25">
      <c r="A54" s="182" t="s">
        <v>297</v>
      </c>
      <c r="B54" s="206">
        <v>44606</v>
      </c>
      <c r="C54" s="184">
        <v>74.36953928147075</v>
      </c>
      <c r="D54" s="184">
        <v>8.5059618394228598E-2</v>
      </c>
      <c r="E54" s="184">
        <v>13.562755810218638</v>
      </c>
      <c r="F54" s="184">
        <v>1.4720055314377027</v>
      </c>
      <c r="G54" s="184">
        <v>0.1076</v>
      </c>
      <c r="H54" s="184">
        <v>1.2561024226005675E-2</v>
      </c>
      <c r="I54" s="184">
        <v>0.77329834428418665</v>
      </c>
      <c r="J54" s="184">
        <v>4.1698562797008583</v>
      </c>
      <c r="K54" s="184">
        <v>5.1122805271747875</v>
      </c>
      <c r="L54" s="184">
        <v>2.7926061292757483E-2</v>
      </c>
      <c r="M54" s="184">
        <v>0.16930000000000001</v>
      </c>
      <c r="N54" s="184">
        <v>1.7092138723609887E-2</v>
      </c>
      <c r="O54" s="184">
        <v>0.31864630087297013</v>
      </c>
      <c r="P54" s="184">
        <v>-0.14309182762444991</v>
      </c>
      <c r="Q54" s="184">
        <v>100.05482909017205</v>
      </c>
      <c r="R54" s="219"/>
      <c r="S54" s="184">
        <v>74.328785484653579</v>
      </c>
      <c r="T54" s="184">
        <v>8.5013006536216892E-2</v>
      </c>
      <c r="U54" s="184">
        <v>13.55532354964649</v>
      </c>
      <c r="V54" s="184">
        <v>1.4711988864736281</v>
      </c>
      <c r="W54" s="184">
        <v>0.10754103622827445</v>
      </c>
      <c r="X54" s="184">
        <v>1.2554140904768673E-2</v>
      </c>
      <c r="Y54" s="184">
        <v>0.77287458418150889</v>
      </c>
      <c r="Z54" s="184">
        <v>4.1675712383086214</v>
      </c>
      <c r="AA54" s="184">
        <v>5.1094790463011694</v>
      </c>
      <c r="AB54" s="184">
        <v>2.791075807804317E-2</v>
      </c>
      <c r="AC54" s="184">
        <v>0.16920722521790765</v>
      </c>
      <c r="AD54" s="184">
        <v>1.7082772394929585E-2</v>
      </c>
      <c r="AE54" s="184">
        <v>0.31847168574522045</v>
      </c>
      <c r="AF54" s="184">
        <v>-0.14301341467036219</v>
      </c>
      <c r="AG54" s="184">
        <v>99.999999999999986</v>
      </c>
    </row>
    <row r="55" spans="1:33" s="224" customFormat="1" ht="15.6" x14ac:dyDescent="0.3">
      <c r="A55" s="207" t="s">
        <v>297</v>
      </c>
      <c r="B55" s="208" t="s">
        <v>375</v>
      </c>
      <c r="C55" s="209">
        <f>AVERAGE(C41:C54)</f>
        <v>73.927117327982913</v>
      </c>
      <c r="D55" s="209">
        <f t="shared" ref="D55:AG55" si="8">AVERAGE(D41:D54)</f>
        <v>7.9728717453028342E-2</v>
      </c>
      <c r="E55" s="209">
        <f t="shared" si="8"/>
        <v>13.097627316725044</v>
      </c>
      <c r="F55" s="209">
        <f t="shared" si="8"/>
        <v>1.5475304868158244</v>
      </c>
      <c r="G55" s="209">
        <f t="shared" si="8"/>
        <v>5.8778571428571416E-2</v>
      </c>
      <c r="H55" s="209">
        <f t="shared" si="8"/>
        <v>2.5349685908187682E-2</v>
      </c>
      <c r="I55" s="209">
        <f t="shared" si="8"/>
        <v>0.75478410819571862</v>
      </c>
      <c r="J55" s="209">
        <f t="shared" si="8"/>
        <v>4.1321342550167426</v>
      </c>
      <c r="K55" s="209">
        <f t="shared" si="8"/>
        <v>5.106093602613031</v>
      </c>
      <c r="L55" s="209">
        <f t="shared" si="8"/>
        <v>1.2348453852536965E-2</v>
      </c>
      <c r="M55" s="209">
        <f t="shared" si="8"/>
        <v>0.10717857142857144</v>
      </c>
      <c r="N55" s="209">
        <f t="shared" si="8"/>
        <v>1.1374258724653974E-2</v>
      </c>
      <c r="O55" s="209">
        <f t="shared" si="8"/>
        <v>0.34367329790014745</v>
      </c>
      <c r="P55" s="209">
        <f t="shared" si="8"/>
        <v>-0.12257532330101807</v>
      </c>
      <c r="Q55" s="209">
        <f t="shared" si="8"/>
        <v>99.081143330743927</v>
      </c>
      <c r="R55" s="209"/>
      <c r="S55" s="209">
        <f t="shared" si="8"/>
        <v>74.613093839848275</v>
      </c>
      <c r="T55" s="209">
        <f t="shared" si="8"/>
        <v>8.0431070852590034E-2</v>
      </c>
      <c r="U55" s="209">
        <f t="shared" si="8"/>
        <v>13.218835432896</v>
      </c>
      <c r="V55" s="209">
        <f t="shared" si="8"/>
        <v>1.561927473104139</v>
      </c>
      <c r="W55" s="209">
        <f t="shared" si="8"/>
        <v>5.9402325170433257E-2</v>
      </c>
      <c r="X55" s="209">
        <f t="shared" si="8"/>
        <v>2.5576642711007649E-2</v>
      </c>
      <c r="Y55" s="209">
        <f t="shared" si="8"/>
        <v>0.76175910785940348</v>
      </c>
      <c r="Z55" s="209">
        <f t="shared" si="8"/>
        <v>4.170261311803678</v>
      </c>
      <c r="AA55" s="209">
        <f t="shared" si="8"/>
        <v>5.153577166397513</v>
      </c>
      <c r="AB55" s="209">
        <f t="shared" si="8"/>
        <v>1.2446781977601393E-2</v>
      </c>
      <c r="AC55" s="209">
        <f t="shared" si="8"/>
        <v>0.10793391413085418</v>
      </c>
      <c r="AD55" s="209">
        <f t="shared" si="8"/>
        <v>1.1438625003222383E-2</v>
      </c>
      <c r="AE55" s="209">
        <f t="shared" si="8"/>
        <v>0.34694752444900606</v>
      </c>
      <c r="AF55" s="209">
        <f t="shared" si="8"/>
        <v>-0.12363121620372351</v>
      </c>
      <c r="AG55" s="209">
        <f t="shared" si="8"/>
        <v>100</v>
      </c>
    </row>
    <row r="56" spans="1:33" s="224" customFormat="1" ht="15.6" x14ac:dyDescent="0.3">
      <c r="A56" s="210"/>
      <c r="B56" s="208" t="s">
        <v>299</v>
      </c>
      <c r="C56" s="209">
        <f>STDEV(C41:C54)*2</f>
        <v>0.97218464892650003</v>
      </c>
      <c r="D56" s="209">
        <f t="shared" ref="D56:AG56" si="9">STDEV(D41:D54)*2</f>
        <v>3.1281230163314681E-2</v>
      </c>
      <c r="E56" s="209">
        <f t="shared" si="9"/>
        <v>0.38380523035441744</v>
      </c>
      <c r="F56" s="209">
        <f t="shared" si="9"/>
        <v>0.17973348563585331</v>
      </c>
      <c r="G56" s="209">
        <f t="shared" si="9"/>
        <v>6.4073668109879217E-2</v>
      </c>
      <c r="H56" s="209">
        <f t="shared" si="9"/>
        <v>3.6799238880930875E-2</v>
      </c>
      <c r="I56" s="209">
        <f t="shared" si="9"/>
        <v>5.3780269280194033E-2</v>
      </c>
      <c r="J56" s="209">
        <f t="shared" si="9"/>
        <v>0.30001501906976208</v>
      </c>
      <c r="K56" s="209">
        <f t="shared" si="9"/>
        <v>8.0614665866803478E-2</v>
      </c>
      <c r="L56" s="209">
        <f t="shared" si="9"/>
        <v>2.942649732349956E-2</v>
      </c>
      <c r="M56" s="209">
        <f t="shared" si="9"/>
        <v>9.7641327270827222E-2</v>
      </c>
      <c r="N56" s="209">
        <f t="shared" si="9"/>
        <v>2.6616795868147268E-2</v>
      </c>
      <c r="O56" s="209">
        <f t="shared" si="9"/>
        <v>3.0727530416552323E-2</v>
      </c>
      <c r="P56" s="209">
        <f t="shared" si="9"/>
        <v>3.9213930019383232E-2</v>
      </c>
      <c r="Q56" s="209">
        <f t="shared" si="9"/>
        <v>1.4055105150640697</v>
      </c>
      <c r="R56" s="209"/>
      <c r="S56" s="209">
        <f t="shared" si="9"/>
        <v>0.30832470786550353</v>
      </c>
      <c r="T56" s="209">
        <f t="shared" si="9"/>
        <v>3.1186828922292319E-2</v>
      </c>
      <c r="U56" s="209">
        <f t="shared" si="9"/>
        <v>0.29154211254412749</v>
      </c>
      <c r="V56" s="209">
        <f t="shared" si="9"/>
        <v>0.18126611260654854</v>
      </c>
      <c r="W56" s="209">
        <f t="shared" si="9"/>
        <v>6.4898344541421737E-2</v>
      </c>
      <c r="X56" s="209">
        <f t="shared" si="9"/>
        <v>3.7132832316199189E-2</v>
      </c>
      <c r="Y56" s="209">
        <f t="shared" si="9"/>
        <v>5.1678803548967103E-2</v>
      </c>
      <c r="Z56" s="209">
        <f t="shared" si="9"/>
        <v>0.28458634993208981</v>
      </c>
      <c r="AA56" s="209">
        <f t="shared" si="9"/>
        <v>8.3953428080409523E-2</v>
      </c>
      <c r="AB56" s="209">
        <f t="shared" si="9"/>
        <v>2.963945090597031E-2</v>
      </c>
      <c r="AC56" s="209">
        <f t="shared" si="9"/>
        <v>9.7495900338551975E-2</v>
      </c>
      <c r="AD56" s="209">
        <f t="shared" si="9"/>
        <v>2.672963540921007E-2</v>
      </c>
      <c r="AE56" s="209">
        <f t="shared" si="9"/>
        <v>3.4617406835835321E-2</v>
      </c>
      <c r="AF56" s="209">
        <f t="shared" si="9"/>
        <v>3.8466754889284867E-2</v>
      </c>
      <c r="AG56" s="209">
        <f t="shared" si="9"/>
        <v>4.4591646460090498E-14</v>
      </c>
    </row>
    <row r="57" spans="1:33" s="226" customFormat="1" ht="15.6" x14ac:dyDescent="0.3">
      <c r="A57" s="211" t="s">
        <v>297</v>
      </c>
      <c r="B57" s="212" t="s">
        <v>300</v>
      </c>
      <c r="C57" s="213">
        <v>74.099999999999994</v>
      </c>
      <c r="D57" s="213">
        <v>7.3999999999999996E-2</v>
      </c>
      <c r="E57" s="213">
        <v>13.1</v>
      </c>
      <c r="F57" s="213">
        <v>1.55</v>
      </c>
      <c r="G57" s="213">
        <v>6.5000000000000002E-2</v>
      </c>
      <c r="H57" s="213">
        <v>4.1000000000000002E-2</v>
      </c>
      <c r="I57" s="213">
        <v>0.73</v>
      </c>
      <c r="J57" s="213">
        <v>4.07</v>
      </c>
      <c r="K57" s="213">
        <v>5.1100000000000003</v>
      </c>
      <c r="L57" s="213">
        <v>0.01</v>
      </c>
      <c r="M57" s="213">
        <v>0.15</v>
      </c>
      <c r="N57" s="213">
        <v>8.7500000000000008E-2</v>
      </c>
      <c r="O57" s="213">
        <v>0.34</v>
      </c>
      <c r="P57" s="213">
        <v>-0.13977761304670128</v>
      </c>
      <c r="Q57" s="213">
        <v>99.287722386953305</v>
      </c>
      <c r="R57" s="225"/>
      <c r="S57" s="213">
        <v>74.631584065561114</v>
      </c>
      <c r="T57" s="213">
        <v>7.4530866678158197E-2</v>
      </c>
      <c r="U57" s="213">
        <v>13.193977749782061</v>
      </c>
      <c r="V57" s="213">
        <v>1.5611195047452058</v>
      </c>
      <c r="W57" s="213">
        <v>6.5466301811895722E-2</v>
      </c>
      <c r="X57" s="213">
        <v>4.1294128835195766E-2</v>
      </c>
      <c r="Y57" s="213">
        <v>0.73523692804129037</v>
      </c>
      <c r="Z57" s="213">
        <v>4.0991976672987018</v>
      </c>
      <c r="AA57" s="213">
        <v>5.1466584962890334</v>
      </c>
      <c r="AB57" s="213">
        <v>1.0071738740291649E-2</v>
      </c>
      <c r="AC57" s="213">
        <v>0.15107608110437473</v>
      </c>
      <c r="AD57" s="213">
        <v>8.8127713977551939E-2</v>
      </c>
      <c r="AE57" s="213">
        <v>0.3424391171699161</v>
      </c>
      <c r="AF57" s="213">
        <v>-0.14078036003479566</v>
      </c>
      <c r="AG57" s="213">
        <v>100</v>
      </c>
    </row>
    <row r="58" spans="1:33" s="223" customFormat="1" x14ac:dyDescent="0.25">
      <c r="A58" s="214"/>
      <c r="B58" s="215"/>
      <c r="C58" s="216"/>
      <c r="D58" s="216"/>
      <c r="E58" s="216"/>
      <c r="F58" s="216"/>
      <c r="G58" s="216"/>
      <c r="H58" s="216"/>
      <c r="I58" s="216"/>
      <c r="J58" s="216"/>
      <c r="K58" s="216"/>
      <c r="L58" s="216"/>
      <c r="M58" s="216"/>
      <c r="N58" s="216"/>
      <c r="O58" s="216"/>
      <c r="P58" s="216"/>
      <c r="Q58" s="216"/>
      <c r="R58" s="227"/>
      <c r="S58" s="216"/>
      <c r="T58" s="216"/>
      <c r="U58" s="216"/>
      <c r="V58" s="216"/>
      <c r="W58" s="216"/>
      <c r="X58" s="216"/>
      <c r="Y58" s="216"/>
      <c r="Z58" s="216"/>
      <c r="AA58" s="216"/>
      <c r="AB58" s="216"/>
      <c r="AC58" s="216"/>
      <c r="AD58" s="216"/>
      <c r="AE58" s="216"/>
      <c r="AF58" s="216"/>
      <c r="AG58" s="216"/>
    </row>
    <row r="59" spans="1:33" x14ac:dyDescent="0.25">
      <c r="A59" s="179" t="s">
        <v>301</v>
      </c>
      <c r="B59" s="201">
        <v>44599</v>
      </c>
      <c r="C59" s="181">
        <v>72.489999999999995</v>
      </c>
      <c r="D59" s="181">
        <v>0.26</v>
      </c>
      <c r="E59" s="181">
        <v>12.67</v>
      </c>
      <c r="F59" s="181">
        <v>1.5</v>
      </c>
      <c r="G59" s="181">
        <v>0.13</v>
      </c>
      <c r="H59" s="181">
        <v>0.26</v>
      </c>
      <c r="I59" s="181">
        <v>1.51</v>
      </c>
      <c r="J59" s="181">
        <v>3.83</v>
      </c>
      <c r="K59" s="181">
        <v>3.55</v>
      </c>
      <c r="L59" s="181">
        <v>0.06</v>
      </c>
      <c r="M59" s="181">
        <v>0.06</v>
      </c>
      <c r="N59" s="181">
        <v>0.02</v>
      </c>
      <c r="O59" s="181">
        <v>0.25</v>
      </c>
      <c r="P59" s="181">
        <v>-8.1601186063750927E-2</v>
      </c>
      <c r="Q59" s="181">
        <v>96.508398813936253</v>
      </c>
      <c r="S59" s="181">
        <v>75.112633605866137</v>
      </c>
      <c r="T59" s="181">
        <v>0.26940660418713197</v>
      </c>
      <c r="U59" s="181">
        <v>13.128391057888315</v>
      </c>
      <c r="V59" s="181">
        <v>1.5542688703103766</v>
      </c>
      <c r="W59" s="181">
        <v>0.13470330209356599</v>
      </c>
      <c r="X59" s="181">
        <v>0.26940660418713197</v>
      </c>
      <c r="Y59" s="181">
        <v>1.5646306627791124</v>
      </c>
      <c r="Z59" s="181">
        <v>3.9685665155258283</v>
      </c>
      <c r="AA59" s="181">
        <v>3.6784363264012243</v>
      </c>
      <c r="AB59" s="181">
        <v>6.2170754812415061E-2</v>
      </c>
      <c r="AC59" s="181">
        <v>6.2170754812415061E-2</v>
      </c>
      <c r="AD59" s="181">
        <v>2.072358493747169E-2</v>
      </c>
      <c r="AE59" s="181">
        <v>0.25904481171839611</v>
      </c>
      <c r="AF59" s="181">
        <v>-8.455345551952867E-2</v>
      </c>
      <c r="AG59" s="181">
        <v>99.999999999999986</v>
      </c>
    </row>
    <row r="60" spans="1:33" x14ac:dyDescent="0.25">
      <c r="A60" s="179" t="s">
        <v>301</v>
      </c>
      <c r="B60" s="201">
        <v>44599</v>
      </c>
      <c r="C60" s="181">
        <v>71.599999999999994</v>
      </c>
      <c r="D60" s="181">
        <v>0.3</v>
      </c>
      <c r="E60" s="181">
        <v>12.5</v>
      </c>
      <c r="F60" s="181">
        <v>1.45</v>
      </c>
      <c r="G60" s="181">
        <v>0.05</v>
      </c>
      <c r="H60" s="181">
        <v>0.3</v>
      </c>
      <c r="I60" s="181">
        <v>1.41</v>
      </c>
      <c r="J60" s="181">
        <v>3.72</v>
      </c>
      <c r="K60" s="181">
        <v>3.47</v>
      </c>
      <c r="L60" s="181">
        <v>0.06</v>
      </c>
      <c r="M60" s="181">
        <v>0.01</v>
      </c>
      <c r="N60" s="181">
        <v>0</v>
      </c>
      <c r="O60" s="181">
        <v>0.27</v>
      </c>
      <c r="P60" s="181">
        <v>-6.5055596738324686E-2</v>
      </c>
      <c r="Q60" s="181">
        <v>95.074944403261668</v>
      </c>
      <c r="S60" s="181">
        <v>75.309010643548334</v>
      </c>
      <c r="T60" s="181">
        <v>0.31554054738916898</v>
      </c>
      <c r="U60" s="181">
        <v>13.147522807882043</v>
      </c>
      <c r="V60" s="181">
        <v>1.5251126457143169</v>
      </c>
      <c r="W60" s="181">
        <v>5.259009123152817E-2</v>
      </c>
      <c r="X60" s="181">
        <v>0.31554054738916898</v>
      </c>
      <c r="Y60" s="181">
        <v>1.4830405727290943</v>
      </c>
      <c r="Z60" s="181">
        <v>3.9127027876256961</v>
      </c>
      <c r="AA60" s="181">
        <v>3.6497523314680551</v>
      </c>
      <c r="AB60" s="181">
        <v>6.3108109477833796E-2</v>
      </c>
      <c r="AC60" s="181">
        <v>1.0518018246305634E-2</v>
      </c>
      <c r="AD60" s="181">
        <v>0</v>
      </c>
      <c r="AE60" s="181">
        <v>0.28398649265025211</v>
      </c>
      <c r="AF60" s="181">
        <v>-6.8425595351800039E-2</v>
      </c>
      <c r="AG60" s="181">
        <v>99.999999999999972</v>
      </c>
    </row>
    <row r="61" spans="1:33" x14ac:dyDescent="0.25">
      <c r="A61" s="179" t="s">
        <v>301</v>
      </c>
      <c r="B61" s="201">
        <v>44599</v>
      </c>
      <c r="C61" s="181">
        <v>72.3</v>
      </c>
      <c r="D61" s="181">
        <v>0.28999999999999998</v>
      </c>
      <c r="E61" s="181">
        <v>12.32</v>
      </c>
      <c r="F61" s="181">
        <v>1.59</v>
      </c>
      <c r="G61" s="181">
        <v>0.09</v>
      </c>
      <c r="H61" s="181">
        <v>0.25</v>
      </c>
      <c r="I61" s="181">
        <v>1.44</v>
      </c>
      <c r="J61" s="181">
        <v>3.83</v>
      </c>
      <c r="K61" s="181">
        <v>3.63</v>
      </c>
      <c r="L61" s="181">
        <v>0.04</v>
      </c>
      <c r="M61" s="181">
        <v>0.11</v>
      </c>
      <c r="N61" s="181">
        <v>0.02</v>
      </c>
      <c r="O61" s="181">
        <v>0.28000000000000003</v>
      </c>
      <c r="P61" s="181">
        <v>-0.10941438102298</v>
      </c>
      <c r="Q61" s="181">
        <v>96.080585618977011</v>
      </c>
      <c r="S61" s="181">
        <v>75.249333186537044</v>
      </c>
      <c r="T61" s="181">
        <v>0.30182996713825366</v>
      </c>
      <c r="U61" s="181">
        <v>12.822569638425122</v>
      </c>
      <c r="V61" s="181">
        <v>1.6548608543097358</v>
      </c>
      <c r="W61" s="181">
        <v>9.3671369111871836E-2</v>
      </c>
      <c r="X61" s="181">
        <v>0.26019824753297732</v>
      </c>
      <c r="Y61" s="181">
        <v>1.4987419057899494</v>
      </c>
      <c r="Z61" s="181">
        <v>3.9862371522052125</v>
      </c>
      <c r="AA61" s="181">
        <v>3.7780785541788307</v>
      </c>
      <c r="AB61" s="181">
        <v>4.1631719605276375E-2</v>
      </c>
      <c r="AC61" s="181">
        <v>0.11448722891451002</v>
      </c>
      <c r="AD61" s="181">
        <v>2.0815859802638188E-2</v>
      </c>
      <c r="AE61" s="181">
        <v>0.29142203723693461</v>
      </c>
      <c r="AF61" s="181">
        <v>-0.11387772078833938</v>
      </c>
      <c r="AG61" s="181">
        <v>100.00000000000004</v>
      </c>
    </row>
    <row r="62" spans="1:33" x14ac:dyDescent="0.25">
      <c r="A62" s="179" t="s">
        <v>301</v>
      </c>
      <c r="B62" s="201">
        <v>44599</v>
      </c>
      <c r="C62" s="181">
        <v>71.97</v>
      </c>
      <c r="D62" s="181">
        <v>0.32</v>
      </c>
      <c r="E62" s="181">
        <v>12.54</v>
      </c>
      <c r="F62" s="181">
        <v>1.48</v>
      </c>
      <c r="G62" s="181">
        <v>0.13</v>
      </c>
      <c r="H62" s="181">
        <v>0.25</v>
      </c>
      <c r="I62" s="181">
        <v>1.41</v>
      </c>
      <c r="J62" s="181">
        <v>3.42</v>
      </c>
      <c r="K62" s="181">
        <v>3.49</v>
      </c>
      <c r="L62" s="181">
        <v>0.08</v>
      </c>
      <c r="M62" s="181">
        <v>0.05</v>
      </c>
      <c r="N62" s="181">
        <v>0</v>
      </c>
      <c r="O62" s="181">
        <v>0.27</v>
      </c>
      <c r="P62" s="181">
        <v>-8.1897702001482581E-2</v>
      </c>
      <c r="Q62" s="181">
        <v>95.328102297998484</v>
      </c>
      <c r="S62" s="181">
        <v>75.497149597103743</v>
      </c>
      <c r="T62" s="181">
        <v>0.33568275491278582</v>
      </c>
      <c r="U62" s="181">
        <v>13.154567958144794</v>
      </c>
      <c r="V62" s="181">
        <v>1.5525327414716346</v>
      </c>
      <c r="W62" s="181">
        <v>0.13637111918331926</v>
      </c>
      <c r="X62" s="181">
        <v>0.26225215227561394</v>
      </c>
      <c r="Y62" s="181">
        <v>1.4791021388344625</v>
      </c>
      <c r="Z62" s="181">
        <v>3.5876094431303986</v>
      </c>
      <c r="AA62" s="181">
        <v>3.6610400457675709</v>
      </c>
      <c r="AB62" s="181">
        <v>8.3920688728196455E-2</v>
      </c>
      <c r="AC62" s="181">
        <v>5.2450430455122793E-2</v>
      </c>
      <c r="AD62" s="181">
        <v>0</v>
      </c>
      <c r="AE62" s="181">
        <v>0.28323232445766305</v>
      </c>
      <c r="AF62" s="181">
        <v>-8.591139446526265E-2</v>
      </c>
      <c r="AG62" s="181">
        <v>100.00000000000004</v>
      </c>
    </row>
    <row r="63" spans="1:33" x14ac:dyDescent="0.25">
      <c r="A63" s="182" t="s">
        <v>301</v>
      </c>
      <c r="B63" s="202">
        <v>44599</v>
      </c>
      <c r="C63" s="184">
        <v>71.58</v>
      </c>
      <c r="D63" s="184">
        <v>0.26</v>
      </c>
      <c r="E63" s="184">
        <v>12.33</v>
      </c>
      <c r="F63" s="184">
        <v>1.6</v>
      </c>
      <c r="G63" s="184">
        <v>0.04</v>
      </c>
      <c r="H63" s="184">
        <v>0.28000000000000003</v>
      </c>
      <c r="I63" s="184">
        <v>1.47</v>
      </c>
      <c r="J63" s="184">
        <v>3.65</v>
      </c>
      <c r="K63" s="184">
        <v>3.53</v>
      </c>
      <c r="L63" s="184">
        <v>0.05</v>
      </c>
      <c r="M63" s="184">
        <v>0</v>
      </c>
      <c r="N63" s="184">
        <v>0.01</v>
      </c>
      <c r="O63" s="184">
        <v>0.28000000000000003</v>
      </c>
      <c r="P63" s="184">
        <v>-6.3098591549295785E-2</v>
      </c>
      <c r="Q63" s="184">
        <v>95.016901408450721</v>
      </c>
      <c r="R63" s="219"/>
      <c r="S63" s="184">
        <v>75.333965788147395</v>
      </c>
      <c r="T63" s="184">
        <v>0.27363552814918024</v>
      </c>
      <c r="U63" s="184">
        <v>12.976638700305356</v>
      </c>
      <c r="V63" s="184">
        <v>1.683910942456494</v>
      </c>
      <c r="W63" s="184">
        <v>4.2097773561412345E-2</v>
      </c>
      <c r="X63" s="184">
        <v>0.29468441492988645</v>
      </c>
      <c r="Y63" s="184">
        <v>1.5470931783819037</v>
      </c>
      <c r="Z63" s="184">
        <v>3.8414218374788764</v>
      </c>
      <c r="AA63" s="184">
        <v>3.7151285167946395</v>
      </c>
      <c r="AB63" s="184">
        <v>5.2622216951765437E-2</v>
      </c>
      <c r="AC63" s="184">
        <v>0</v>
      </c>
      <c r="AD63" s="184">
        <v>1.0524443390353086E-2</v>
      </c>
      <c r="AE63" s="184">
        <v>0.29468441492988645</v>
      </c>
      <c r="AF63" s="184">
        <v>-6.6407755477157521E-2</v>
      </c>
      <c r="AG63" s="184">
        <v>99.999999999999986</v>
      </c>
    </row>
    <row r="64" spans="1:33" x14ac:dyDescent="0.25">
      <c r="A64" s="179" t="s">
        <v>301</v>
      </c>
      <c r="B64" s="203">
        <v>44601</v>
      </c>
      <c r="C64" s="181">
        <v>71.285475499813217</v>
      </c>
      <c r="D64" s="181">
        <v>0.26593689691034972</v>
      </c>
      <c r="E64" s="181">
        <v>12.457692590228577</v>
      </c>
      <c r="F64" s="181">
        <v>1.65480752368638</v>
      </c>
      <c r="G64" s="181">
        <v>2.7900000000000001E-2</v>
      </c>
      <c r="H64" s="181">
        <v>0.30870762717629274</v>
      </c>
      <c r="I64" s="181">
        <v>1.4199876325350351</v>
      </c>
      <c r="J64" s="181">
        <v>3.696528769807903</v>
      </c>
      <c r="K64" s="181">
        <v>3.5369289924837939</v>
      </c>
      <c r="L64" s="181">
        <v>0</v>
      </c>
      <c r="M64" s="181">
        <v>0</v>
      </c>
      <c r="N64" s="181">
        <v>2.4900980136390014E-2</v>
      </c>
      <c r="O64" s="181">
        <v>0.27875218780440059</v>
      </c>
      <c r="P64" s="181">
        <v>-6.2817394434794505E-2</v>
      </c>
      <c r="Q64" s="181">
        <v>94.894801306147556</v>
      </c>
      <c r="S64" s="181">
        <v>75.120527698702432</v>
      </c>
      <c r="T64" s="181">
        <v>0.28024390509274566</v>
      </c>
      <c r="U64" s="181">
        <v>13.127897860324127</v>
      </c>
      <c r="V64" s="181">
        <v>1.7438336989058818</v>
      </c>
      <c r="W64" s="181">
        <v>2.9400978363387498E-2</v>
      </c>
      <c r="X64" s="181">
        <v>0.32531563681802428</v>
      </c>
      <c r="Y64" s="181">
        <v>1.4963808480444589</v>
      </c>
      <c r="Z64" s="181">
        <v>3.8953965011025651</v>
      </c>
      <c r="AA64" s="181">
        <v>3.727210493937418</v>
      </c>
      <c r="AB64" s="181">
        <v>0</v>
      </c>
      <c r="AC64" s="181">
        <v>0</v>
      </c>
      <c r="AD64" s="181">
        <v>2.6240615706707694E-2</v>
      </c>
      <c r="AE64" s="181">
        <v>0.29374863951197527</v>
      </c>
      <c r="AF64" s="181">
        <v>-6.6196876509740918E-2</v>
      </c>
      <c r="AG64" s="181">
        <v>99.999999999999986</v>
      </c>
    </row>
    <row r="65" spans="1:33" x14ac:dyDescent="0.25">
      <c r="A65" s="179" t="s">
        <v>301</v>
      </c>
      <c r="B65" s="203">
        <v>44601</v>
      </c>
      <c r="C65" s="181">
        <v>70.69960118007964</v>
      </c>
      <c r="D65" s="181">
        <v>0.28363339522455955</v>
      </c>
      <c r="E65" s="181">
        <v>12.347946947628834</v>
      </c>
      <c r="F65" s="181">
        <v>1.5867250064161114</v>
      </c>
      <c r="G65" s="181">
        <v>6.9500000000000006E-2</v>
      </c>
      <c r="H65" s="181">
        <v>0.26607511648277671</v>
      </c>
      <c r="I65" s="181">
        <v>1.4600976437735891</v>
      </c>
      <c r="J65" s="181">
        <v>3.6733130294413474</v>
      </c>
      <c r="K65" s="181">
        <v>3.6162700204997686</v>
      </c>
      <c r="L65" s="181">
        <v>0</v>
      </c>
      <c r="M65" s="181">
        <v>1.09E-2</v>
      </c>
      <c r="N65" s="181">
        <v>1.3467611051498263E-2</v>
      </c>
      <c r="O65" s="181">
        <v>0.28954516161536481</v>
      </c>
      <c r="P65" s="181">
        <v>-6.9839087569363162E-2</v>
      </c>
      <c r="Q65" s="181">
        <v>94.247236024644153</v>
      </c>
      <c r="S65" s="181">
        <v>75.015039339289288</v>
      </c>
      <c r="T65" s="181">
        <v>0.30094611490823336</v>
      </c>
      <c r="U65" s="181">
        <v>13.101654190049713</v>
      </c>
      <c r="V65" s="181">
        <v>1.6835772308497279</v>
      </c>
      <c r="W65" s="181">
        <v>7.3742215614500201E-2</v>
      </c>
      <c r="X65" s="181">
        <v>0.28231609509821837</v>
      </c>
      <c r="Y65" s="181">
        <v>1.5492206513003699</v>
      </c>
      <c r="Z65" s="181">
        <v>3.8975286537642697</v>
      </c>
      <c r="AA65" s="181">
        <v>3.8370037924021148</v>
      </c>
      <c r="AB65" s="181">
        <v>0</v>
      </c>
      <c r="AC65" s="181">
        <v>1.1565325902130247E-2</v>
      </c>
      <c r="AD65" s="181">
        <v>1.4289661553551231E-2</v>
      </c>
      <c r="AE65" s="181">
        <v>0.30721873004281347</v>
      </c>
      <c r="AF65" s="181">
        <v>-7.410200077496315E-2</v>
      </c>
      <c r="AG65" s="181">
        <v>99.999999999999972</v>
      </c>
    </row>
    <row r="66" spans="1:33" x14ac:dyDescent="0.25">
      <c r="A66" s="179" t="s">
        <v>301</v>
      </c>
      <c r="B66" s="203">
        <v>44601</v>
      </c>
      <c r="C66" s="181">
        <v>71.814282938872225</v>
      </c>
      <c r="D66" s="181">
        <v>0.30895822761449088</v>
      </c>
      <c r="E66" s="181">
        <v>12.345676332370163</v>
      </c>
      <c r="F66" s="181">
        <v>1.7197497703297713</v>
      </c>
      <c r="G66" s="181">
        <v>3.4799999999999998E-2</v>
      </c>
      <c r="H66" s="181">
        <v>0.28846227733546209</v>
      </c>
      <c r="I66" s="181">
        <v>1.4298783546654581</v>
      </c>
      <c r="J66" s="181">
        <v>3.9106507849407057</v>
      </c>
      <c r="K66" s="181">
        <v>3.499555491900209</v>
      </c>
      <c r="L66" s="181">
        <v>2.9849106015386803E-2</v>
      </c>
      <c r="M66" s="181">
        <v>4.7800000000000002E-2</v>
      </c>
      <c r="N66" s="181">
        <v>6.5026889592699347E-3</v>
      </c>
      <c r="O66" s="181">
        <v>0.26513118611902214</v>
      </c>
      <c r="P66" s="181">
        <v>-7.987418871770402E-2</v>
      </c>
      <c r="Q66" s="181">
        <v>95.621422970404453</v>
      </c>
      <c r="S66" s="181">
        <v>75.102713082505872</v>
      </c>
      <c r="T66" s="181">
        <v>0.32310565772495953</v>
      </c>
      <c r="U66" s="181">
        <v>12.910994156812791</v>
      </c>
      <c r="V66" s="181">
        <v>1.7984984085230007</v>
      </c>
      <c r="W66" s="181">
        <v>3.6393518229456655E-2</v>
      </c>
      <c r="X66" s="181">
        <v>0.30167118243444602</v>
      </c>
      <c r="Y66" s="181">
        <v>1.4953535622535299</v>
      </c>
      <c r="Z66" s="181">
        <v>4.0897224319189238</v>
      </c>
      <c r="AA66" s="181">
        <v>3.659802775559351</v>
      </c>
      <c r="AB66" s="181">
        <v>3.1215919077700112E-2</v>
      </c>
      <c r="AC66" s="181">
        <v>4.9988798027816903E-2</v>
      </c>
      <c r="AD66" s="181">
        <v>6.8004519879217495E-3</v>
      </c>
      <c r="AE66" s="181">
        <v>0.27727174296609475</v>
      </c>
      <c r="AF66" s="181">
        <v>-8.3531688021862713E-2</v>
      </c>
      <c r="AG66" s="181">
        <v>100.00000000000001</v>
      </c>
    </row>
    <row r="67" spans="1:33" x14ac:dyDescent="0.25">
      <c r="A67" s="182" t="s">
        <v>301</v>
      </c>
      <c r="B67" s="204">
        <v>44601</v>
      </c>
      <c r="C67" s="184">
        <v>72.269844887376948</v>
      </c>
      <c r="D67" s="184">
        <v>0.27483066586370114</v>
      </c>
      <c r="E67" s="184">
        <v>12.313096348900862</v>
      </c>
      <c r="F67" s="184">
        <v>1.4891399033929555</v>
      </c>
      <c r="G67" s="184">
        <v>0.17469999999999999</v>
      </c>
      <c r="H67" s="184">
        <v>0.31549835805589765</v>
      </c>
      <c r="I67" s="184">
        <v>1.4897356051586141</v>
      </c>
      <c r="J67" s="184">
        <v>3.9303827111015179</v>
      </c>
      <c r="K67" s="184">
        <v>3.6405102877075985</v>
      </c>
      <c r="L67" s="184">
        <v>5.1215898655036736E-2</v>
      </c>
      <c r="M67" s="184">
        <v>0</v>
      </c>
      <c r="N67" s="184">
        <v>1.7272591428239496E-2</v>
      </c>
      <c r="O67" s="184">
        <v>0.28231787200541386</v>
      </c>
      <c r="P67" s="184">
        <v>-6.3620928902628479E-2</v>
      </c>
      <c r="Q67" s="184">
        <v>96.184924200744135</v>
      </c>
      <c r="R67" s="219"/>
      <c r="S67" s="184">
        <v>75.136353735170729</v>
      </c>
      <c r="T67" s="184">
        <v>0.28573154072473128</v>
      </c>
      <c r="U67" s="184">
        <v>12.801482614055645</v>
      </c>
      <c r="V67" s="184">
        <v>1.5482051015448373</v>
      </c>
      <c r="W67" s="184">
        <v>0.1816292952889268</v>
      </c>
      <c r="X67" s="184">
        <v>0.32801227497713908</v>
      </c>
      <c r="Y67" s="184">
        <v>1.5488244312065369</v>
      </c>
      <c r="Z67" s="184">
        <v>4.0862772869670883</v>
      </c>
      <c r="AA67" s="184">
        <v>3.7849073729159666</v>
      </c>
      <c r="AB67" s="184">
        <v>5.3247324443637188E-2</v>
      </c>
      <c r="AC67" s="184">
        <v>0</v>
      </c>
      <c r="AD67" s="184">
        <v>1.7957690949769307E-2</v>
      </c>
      <c r="AE67" s="184">
        <v>0.29351571917465802</v>
      </c>
      <c r="AF67" s="184">
        <v>-6.6144387419641251E-2</v>
      </c>
      <c r="AG67" s="184">
        <v>100.00000000000003</v>
      </c>
    </row>
    <row r="68" spans="1:33" x14ac:dyDescent="0.25">
      <c r="A68" s="179" t="s">
        <v>301</v>
      </c>
      <c r="B68" s="205">
        <v>44606</v>
      </c>
      <c r="C68" s="181">
        <v>71.05922217169379</v>
      </c>
      <c r="D68" s="181">
        <v>0.29112862907893511</v>
      </c>
      <c r="E68" s="181">
        <v>12.087170135612796</v>
      </c>
      <c r="F68" s="181">
        <v>1.464495742756158</v>
      </c>
      <c r="G68" s="181">
        <v>0.06</v>
      </c>
      <c r="H68" s="181">
        <v>0.25475105554929062</v>
      </c>
      <c r="I68" s="181">
        <v>1.4775204031599096</v>
      </c>
      <c r="J68" s="181">
        <v>3.4693871312371924</v>
      </c>
      <c r="K68" s="181">
        <v>3.6075328313146424</v>
      </c>
      <c r="L68" s="181">
        <v>6.9615084518236697E-2</v>
      </c>
      <c r="M68" s="181">
        <v>2.3099999999999999E-2</v>
      </c>
      <c r="N68" s="181">
        <v>0</v>
      </c>
      <c r="O68" s="181">
        <v>0.271654067076051</v>
      </c>
      <c r="P68" s="181">
        <v>-7.0944133722104896E-2</v>
      </c>
      <c r="Q68" s="181">
        <v>94.064633118274912</v>
      </c>
      <c r="S68" s="181">
        <v>75.542974884455674</v>
      </c>
      <c r="T68" s="181">
        <v>0.30949850058190953</v>
      </c>
      <c r="U68" s="181">
        <v>12.849856247687311</v>
      </c>
      <c r="V68" s="181">
        <v>1.5569036886740755</v>
      </c>
      <c r="W68" s="181">
        <v>6.3785928899076499E-2</v>
      </c>
      <c r="X68" s="181">
        <v>0.27082554527052899</v>
      </c>
      <c r="Y68" s="181">
        <v>1.5707501897148808</v>
      </c>
      <c r="Z68" s="181">
        <v>3.6883013479411093</v>
      </c>
      <c r="AA68" s="181">
        <v>3.8351638779886654</v>
      </c>
      <c r="AB68" s="181">
        <v>7.400771385639078E-2</v>
      </c>
      <c r="AC68" s="181">
        <v>2.455758262614445E-2</v>
      </c>
      <c r="AD68" s="181">
        <v>0</v>
      </c>
      <c r="AE68" s="181">
        <v>0.28879511679429914</v>
      </c>
      <c r="AF68" s="181">
        <v>-7.5420624490079302E-2</v>
      </c>
      <c r="AG68" s="181">
        <v>99.999999999999986</v>
      </c>
    </row>
    <row r="69" spans="1:33" x14ac:dyDescent="0.25">
      <c r="A69" s="179" t="s">
        <v>301</v>
      </c>
      <c r="B69" s="205">
        <v>44606</v>
      </c>
      <c r="C69" s="181">
        <v>73.214915478674456</v>
      </c>
      <c r="D69" s="181">
        <v>0.27523044566738269</v>
      </c>
      <c r="E69" s="181">
        <v>12.685945249890564</v>
      </c>
      <c r="F69" s="181">
        <v>1.6488950504555437</v>
      </c>
      <c r="G69" s="181">
        <v>7.9500000000000001E-2</v>
      </c>
      <c r="H69" s="181">
        <v>0.2638429205613339</v>
      </c>
      <c r="I69" s="181">
        <v>1.4774170776063027</v>
      </c>
      <c r="J69" s="181">
        <v>3.8219712580195608</v>
      </c>
      <c r="K69" s="181">
        <v>3.5672227052227603</v>
      </c>
      <c r="L69" s="181">
        <v>5.3903568963544125E-2</v>
      </c>
      <c r="M69" s="181">
        <v>6.7100000000000007E-2</v>
      </c>
      <c r="N69" s="181">
        <v>9.7713116851384143E-3</v>
      </c>
      <c r="O69" s="181">
        <v>0.27912357109116676</v>
      </c>
      <c r="P69" s="181">
        <v>-9.1153718022027208E-2</v>
      </c>
      <c r="Q69" s="181">
        <v>97.353684919815734</v>
      </c>
      <c r="S69" s="181">
        <v>75.205078820567607</v>
      </c>
      <c r="T69" s="181">
        <v>0.28271189312872252</v>
      </c>
      <c r="U69" s="181">
        <v>13.030780766376948</v>
      </c>
      <c r="V69" s="181">
        <v>1.6937161154337792</v>
      </c>
      <c r="W69" s="181">
        <v>8.1661007557627924E-2</v>
      </c>
      <c r="X69" s="181">
        <v>0.27101482679227312</v>
      </c>
      <c r="Y69" s="181">
        <v>1.5175769451594572</v>
      </c>
      <c r="Z69" s="181">
        <v>3.9258619344172589</v>
      </c>
      <c r="AA69" s="181">
        <v>3.6641886829048778</v>
      </c>
      <c r="AB69" s="181">
        <v>5.536880191842887E-2</v>
      </c>
      <c r="AC69" s="181">
        <v>6.8923944743607982E-2</v>
      </c>
      <c r="AD69" s="181">
        <v>1.0036920218465738E-2</v>
      </c>
      <c r="AE69" s="181">
        <v>0.28671084337594799</v>
      </c>
      <c r="AF69" s="181">
        <v>-9.3631502595001873E-2</v>
      </c>
      <c r="AG69" s="181">
        <v>99.999999999999986</v>
      </c>
    </row>
    <row r="70" spans="1:33" x14ac:dyDescent="0.25">
      <c r="A70" s="182" t="s">
        <v>301</v>
      </c>
      <c r="B70" s="206">
        <v>44606</v>
      </c>
      <c r="C70" s="184">
        <v>72.026111337370679</v>
      </c>
      <c r="D70" s="184">
        <v>0.32663158822863575</v>
      </c>
      <c r="E70" s="184">
        <v>12.708125910252718</v>
      </c>
      <c r="F70" s="184">
        <v>1.7219082869071347</v>
      </c>
      <c r="G70" s="184">
        <v>7.7799999999999994E-2</v>
      </c>
      <c r="H70" s="184">
        <v>0.26386895478194133</v>
      </c>
      <c r="I70" s="184">
        <v>1.48479236517291</v>
      </c>
      <c r="J70" s="184">
        <v>3.6954938407467988</v>
      </c>
      <c r="K70" s="184">
        <v>3.5571438296694149</v>
      </c>
      <c r="L70" s="184">
        <v>2.689517791089803E-2</v>
      </c>
      <c r="M70" s="184">
        <v>1.29E-2</v>
      </c>
      <c r="N70" s="184">
        <v>9.4638369823532003E-3</v>
      </c>
      <c r="O70" s="184">
        <v>0.28647241599388557</v>
      </c>
      <c r="P70" s="184">
        <v>-6.9988743115004609E-2</v>
      </c>
      <c r="Q70" s="184">
        <v>96.127618800902354</v>
      </c>
      <c r="R70" s="219"/>
      <c r="S70" s="184">
        <v>74.927593376207255</v>
      </c>
      <c r="T70" s="184">
        <v>0.33978953427021708</v>
      </c>
      <c r="U70" s="184">
        <v>13.220056908486978</v>
      </c>
      <c r="V70" s="184">
        <v>1.7912732140733845</v>
      </c>
      <c r="W70" s="184">
        <v>8.093407594037863E-2</v>
      </c>
      <c r="X70" s="184">
        <v>0.2744985864348326</v>
      </c>
      <c r="Y70" s="184">
        <v>1.5446053732467699</v>
      </c>
      <c r="Z70" s="184">
        <v>3.8443621997969526</v>
      </c>
      <c r="AA70" s="184">
        <v>3.7004389311222838</v>
      </c>
      <c r="AB70" s="184">
        <v>2.797861659987937E-2</v>
      </c>
      <c r="AC70" s="184">
        <v>1.3419660406566636E-2</v>
      </c>
      <c r="AD70" s="184">
        <v>9.8450758485493263E-3</v>
      </c>
      <c r="AE70" s="184">
        <v>0.29801259988268475</v>
      </c>
      <c r="AF70" s="184">
        <v>-7.280815231672795E-2</v>
      </c>
      <c r="AG70" s="184">
        <v>99.999999999999986</v>
      </c>
    </row>
    <row r="71" spans="1:33" s="224" customFormat="1" ht="15.6" x14ac:dyDescent="0.3">
      <c r="A71" s="207" t="s">
        <v>301</v>
      </c>
      <c r="B71" s="208" t="s">
        <v>375</v>
      </c>
      <c r="C71" s="209">
        <f>AVERAGE(C59:C70)</f>
        <v>71.859121124490088</v>
      </c>
      <c r="D71" s="209">
        <f t="shared" ref="D71:AG71" si="10">AVERAGE(D59:D70)</f>
        <v>0.28802915404900459</v>
      </c>
      <c r="E71" s="209">
        <f t="shared" si="10"/>
        <v>12.442137792907042</v>
      </c>
      <c r="F71" s="209">
        <f t="shared" si="10"/>
        <v>1.5754767736620046</v>
      </c>
      <c r="G71" s="209">
        <f t="shared" si="10"/>
        <v>8.0349999999999991E-2</v>
      </c>
      <c r="H71" s="209">
        <f t="shared" si="10"/>
        <v>0.27510052582858296</v>
      </c>
      <c r="I71" s="209">
        <f t="shared" si="10"/>
        <v>1.4566190901726515</v>
      </c>
      <c r="J71" s="209">
        <f t="shared" si="10"/>
        <v>3.7206439604412513</v>
      </c>
      <c r="K71" s="209">
        <f t="shared" si="10"/>
        <v>3.5579303465665153</v>
      </c>
      <c r="L71" s="209">
        <f t="shared" si="10"/>
        <v>4.3456569671925203E-2</v>
      </c>
      <c r="M71" s="209">
        <f t="shared" si="10"/>
        <v>3.2649999999999998E-2</v>
      </c>
      <c r="N71" s="209">
        <f t="shared" si="10"/>
        <v>1.0948251686907442E-2</v>
      </c>
      <c r="O71" s="209">
        <f t="shared" si="10"/>
        <v>0.27524970514210872</v>
      </c>
      <c r="P71" s="209">
        <f t="shared" si="10"/>
        <v>-7.5775470988288407E-2</v>
      </c>
      <c r="Q71" s="209">
        <f t="shared" si="10"/>
        <v>95.541937823629794</v>
      </c>
      <c r="R71" s="209"/>
      <c r="S71" s="209">
        <f t="shared" si="10"/>
        <v>75.212697813175126</v>
      </c>
      <c r="T71" s="209">
        <f t="shared" si="10"/>
        <v>0.30151021235066999</v>
      </c>
      <c r="U71" s="209">
        <f t="shared" si="10"/>
        <v>13.022701075536595</v>
      </c>
      <c r="V71" s="209">
        <f t="shared" si="10"/>
        <v>1.6488911260222707</v>
      </c>
      <c r="W71" s="209">
        <f t="shared" si="10"/>
        <v>8.3915056256254325E-2</v>
      </c>
      <c r="X71" s="209">
        <f t="shared" si="10"/>
        <v>0.28797800951168673</v>
      </c>
      <c r="Y71" s="209">
        <f t="shared" si="10"/>
        <v>1.5246100382867107</v>
      </c>
      <c r="Z71" s="209">
        <f t="shared" si="10"/>
        <v>3.8936656743228482</v>
      </c>
      <c r="AA71" s="209">
        <f t="shared" si="10"/>
        <v>3.7242626417867495</v>
      </c>
      <c r="AB71" s="209">
        <f t="shared" si="10"/>
        <v>4.5439322122626948E-2</v>
      </c>
      <c r="AC71" s="209">
        <f t="shared" si="10"/>
        <v>3.4006812011218308E-2</v>
      </c>
      <c r="AD71" s="209">
        <f t="shared" si="10"/>
        <v>1.1436192032952333E-2</v>
      </c>
      <c r="AE71" s="209">
        <f t="shared" si="10"/>
        <v>0.28813695606180051</v>
      </c>
      <c r="AF71" s="209">
        <f t="shared" si="10"/>
        <v>-7.9250929477508794E-2</v>
      </c>
      <c r="AG71" s="209">
        <f t="shared" si="10"/>
        <v>100</v>
      </c>
    </row>
    <row r="72" spans="1:33" s="224" customFormat="1" ht="15.6" x14ac:dyDescent="0.3">
      <c r="A72" s="210"/>
      <c r="B72" s="208" t="s">
        <v>299</v>
      </c>
      <c r="C72" s="209">
        <f>STDEV(C59:C70)*2</f>
        <v>1.3618024814688121</v>
      </c>
      <c r="D72" s="209">
        <f t="shared" ref="D72:AG72" si="11">STDEV(D59:D70)*2</f>
        <v>4.481787658300055E-2</v>
      </c>
      <c r="E72" s="209">
        <f t="shared" si="11"/>
        <v>0.3734862412610977</v>
      </c>
      <c r="F72" s="209">
        <f t="shared" si="11"/>
        <v>0.19559434381823354</v>
      </c>
      <c r="G72" s="209">
        <f t="shared" si="11"/>
        <v>8.9115675592813873E-2</v>
      </c>
      <c r="H72" s="209">
        <f t="shared" si="11"/>
        <v>4.6005875779833637E-2</v>
      </c>
      <c r="I72" s="209">
        <f t="shared" si="11"/>
        <v>6.7366926579835423E-2</v>
      </c>
      <c r="J72" s="209">
        <f t="shared" si="11"/>
        <v>0.3169397429784736</v>
      </c>
      <c r="K72" s="209">
        <f t="shared" si="11"/>
        <v>0.11281896234797797</v>
      </c>
      <c r="L72" s="209">
        <f t="shared" si="11"/>
        <v>5.0551724608644988E-2</v>
      </c>
      <c r="M72" s="209">
        <f t="shared" si="11"/>
        <v>6.9055471773192462E-2</v>
      </c>
      <c r="N72" s="209">
        <f t="shared" si="11"/>
        <v>1.6935545190928519E-2</v>
      </c>
      <c r="O72" s="209">
        <f t="shared" si="11"/>
        <v>2.141072441862096E-2</v>
      </c>
      <c r="P72" s="209">
        <f t="shared" si="11"/>
        <v>2.7893428426307352E-2</v>
      </c>
      <c r="Q72" s="209">
        <f t="shared" si="11"/>
        <v>1.9151384234403814</v>
      </c>
      <c r="R72" s="209"/>
      <c r="S72" s="209">
        <f t="shared" si="11"/>
        <v>0.36787581450196583</v>
      </c>
      <c r="T72" s="209">
        <f t="shared" si="11"/>
        <v>4.7569106462795607E-2</v>
      </c>
      <c r="U72" s="209">
        <f t="shared" si="11"/>
        <v>0.2916535855652051</v>
      </c>
      <c r="V72" s="209">
        <f t="shared" si="11"/>
        <v>0.19845064122307318</v>
      </c>
      <c r="W72" s="209">
        <f t="shared" si="11"/>
        <v>9.2357010597899317E-2</v>
      </c>
      <c r="X72" s="209">
        <f t="shared" si="11"/>
        <v>4.8852854750414024E-2</v>
      </c>
      <c r="Y72" s="209">
        <f t="shared" si="11"/>
        <v>6.6053231132547782E-2</v>
      </c>
      <c r="Z72" s="209">
        <f t="shared" si="11"/>
        <v>0.2905413152054912</v>
      </c>
      <c r="AA72" s="209">
        <f t="shared" si="11"/>
        <v>0.13705495566353282</v>
      </c>
      <c r="AB72" s="209">
        <f t="shared" si="11"/>
        <v>5.3091318154554805E-2</v>
      </c>
      <c r="AC72" s="209">
        <f t="shared" si="11"/>
        <v>7.1663239070240706E-2</v>
      </c>
      <c r="AD72" s="209">
        <f t="shared" si="11"/>
        <v>1.7717453946893828E-2</v>
      </c>
      <c r="AE72" s="209">
        <f t="shared" si="11"/>
        <v>2.3999090495063373E-2</v>
      </c>
      <c r="AF72" s="209">
        <f t="shared" si="11"/>
        <v>2.8307633607314468E-2</v>
      </c>
      <c r="AG72" s="209">
        <f t="shared" si="11"/>
        <v>5.2126037793910197E-14</v>
      </c>
    </row>
    <row r="73" spans="1:33" s="226" customFormat="1" ht="15.6" x14ac:dyDescent="0.3">
      <c r="A73" s="211" t="s">
        <v>301</v>
      </c>
      <c r="B73" s="212" t="s">
        <v>300</v>
      </c>
      <c r="C73" s="213">
        <v>72.099999999999994</v>
      </c>
      <c r="D73" s="213">
        <v>0.29699999999999999</v>
      </c>
      <c r="E73" s="213">
        <v>12.5</v>
      </c>
      <c r="F73" s="213">
        <v>1.62</v>
      </c>
      <c r="G73" s="213">
        <v>5.1999999999999998E-2</v>
      </c>
      <c r="H73" s="213">
        <v>0.27500000000000002</v>
      </c>
      <c r="I73" s="213">
        <v>1.43</v>
      </c>
      <c r="J73" s="213">
        <v>3.66</v>
      </c>
      <c r="K73" s="213">
        <v>3.56</v>
      </c>
      <c r="L73" s="213">
        <v>3.5999999999999997E-2</v>
      </c>
      <c r="M73" s="213">
        <v>0.19</v>
      </c>
      <c r="N73" s="213">
        <v>1.2E-2</v>
      </c>
      <c r="O73" s="213">
        <v>0.27</v>
      </c>
      <c r="P73" s="213">
        <v>-0.14084507042253522</v>
      </c>
      <c r="Q73" s="213">
        <v>95.861154929577481</v>
      </c>
      <c r="R73" s="225"/>
      <c r="S73" s="213">
        <v>75.212947364307098</v>
      </c>
      <c r="T73" s="213">
        <v>0.3098230980194065</v>
      </c>
      <c r="U73" s="213">
        <v>13.039692677584449</v>
      </c>
      <c r="V73" s="213">
        <v>1.6899441710149448</v>
      </c>
      <c r="W73" s="213">
        <v>5.4245121538751308E-2</v>
      </c>
      <c r="X73" s="213">
        <v>0.2868732389068579</v>
      </c>
      <c r="Y73" s="213">
        <v>1.4917408423156611</v>
      </c>
      <c r="Z73" s="213">
        <v>3.8180220159967271</v>
      </c>
      <c r="AA73" s="213">
        <v>3.7137044745760512</v>
      </c>
      <c r="AB73" s="213">
        <v>3.7554314911443211E-2</v>
      </c>
      <c r="AC73" s="213">
        <v>0.19820332869928364</v>
      </c>
      <c r="AD73" s="213">
        <v>1.2518104970481073E-2</v>
      </c>
      <c r="AE73" s="213">
        <v>0.28165736183582413</v>
      </c>
      <c r="AF73" s="213">
        <v>-0.14692611467700789</v>
      </c>
      <c r="AG73" s="213">
        <v>100</v>
      </c>
    </row>
    <row r="74" spans="1:33" s="223" customFormat="1" x14ac:dyDescent="0.25">
      <c r="A74" s="214"/>
      <c r="B74" s="215"/>
      <c r="C74" s="216"/>
      <c r="D74" s="216"/>
      <c r="E74" s="216"/>
      <c r="F74" s="216"/>
      <c r="G74" s="216"/>
      <c r="H74" s="216"/>
      <c r="I74" s="216"/>
      <c r="J74" s="216"/>
      <c r="K74" s="216"/>
      <c r="L74" s="216"/>
      <c r="M74" s="216"/>
      <c r="N74" s="216"/>
      <c r="O74" s="216"/>
      <c r="P74" s="216"/>
      <c r="Q74" s="216"/>
      <c r="R74" s="227"/>
      <c r="S74" s="216"/>
      <c r="T74" s="216"/>
      <c r="U74" s="216"/>
      <c r="V74" s="216"/>
      <c r="W74" s="216"/>
      <c r="X74" s="216"/>
      <c r="Y74" s="216"/>
      <c r="Z74" s="216"/>
      <c r="AA74" s="216"/>
      <c r="AB74" s="216"/>
      <c r="AC74" s="216"/>
      <c r="AD74" s="216"/>
      <c r="AE74" s="216"/>
      <c r="AF74" s="216"/>
      <c r="AG74" s="216"/>
    </row>
    <row r="75" spans="1:33" x14ac:dyDescent="0.25">
      <c r="A75" s="179" t="s">
        <v>376</v>
      </c>
      <c r="B75" s="201">
        <v>44599</v>
      </c>
      <c r="C75" s="181">
        <v>61.71</v>
      </c>
      <c r="D75" s="181">
        <v>0.22</v>
      </c>
      <c r="E75" s="181">
        <v>17.61</v>
      </c>
      <c r="F75" s="181">
        <v>4.7300000000000004</v>
      </c>
      <c r="G75" s="181">
        <v>0.17</v>
      </c>
      <c r="H75" s="181">
        <v>0.08</v>
      </c>
      <c r="I75" s="181">
        <v>1.06</v>
      </c>
      <c r="J75" s="181">
        <v>8.07</v>
      </c>
      <c r="K75" s="181">
        <v>5.34</v>
      </c>
      <c r="L75" s="181">
        <v>0.03</v>
      </c>
      <c r="M75" s="181">
        <v>0.21</v>
      </c>
      <c r="N75" s="181">
        <v>0.03</v>
      </c>
      <c r="O75" s="181">
        <v>0.22</v>
      </c>
      <c r="P75" s="181">
        <v>-0.13799851742031133</v>
      </c>
      <c r="Q75" s="181">
        <v>99.34200148257969</v>
      </c>
      <c r="S75" s="181">
        <v>62.118740390811709</v>
      </c>
      <c r="T75" s="181">
        <v>0.22145718499398115</v>
      </c>
      <c r="U75" s="181">
        <v>17.726641035200036</v>
      </c>
      <c r="V75" s="181">
        <v>4.7613294773705954</v>
      </c>
      <c r="W75" s="181">
        <v>0.17112600658625818</v>
      </c>
      <c r="X75" s="181">
        <v>8.0529885452356786E-2</v>
      </c>
      <c r="Y75" s="181">
        <v>1.0670209822437273</v>
      </c>
      <c r="Z75" s="181">
        <v>8.1234521950064913</v>
      </c>
      <c r="AA75" s="181">
        <v>5.3753698539448145</v>
      </c>
      <c r="AB75" s="181">
        <v>3.0198707044633791E-2</v>
      </c>
      <c r="AC75" s="181">
        <v>0.21139094931243654</v>
      </c>
      <c r="AD75" s="181">
        <v>3.0198707044633791E-2</v>
      </c>
      <c r="AE75" s="181">
        <v>0.22145718499398115</v>
      </c>
      <c r="AF75" s="181">
        <v>-0.13891256000565916</v>
      </c>
      <c r="AG75" s="181">
        <v>99.999999999999986</v>
      </c>
    </row>
    <row r="76" spans="1:33" x14ac:dyDescent="0.25">
      <c r="A76" s="179" t="s">
        <v>376</v>
      </c>
      <c r="B76" s="201">
        <v>44599</v>
      </c>
      <c r="C76" s="181">
        <v>61.72</v>
      </c>
      <c r="D76" s="181">
        <v>0.26</v>
      </c>
      <c r="E76" s="181">
        <v>17.87</v>
      </c>
      <c r="F76" s="181">
        <v>4.71</v>
      </c>
      <c r="G76" s="181">
        <v>0.16</v>
      </c>
      <c r="H76" s="181">
        <v>0.14000000000000001</v>
      </c>
      <c r="I76" s="181">
        <v>1.19</v>
      </c>
      <c r="J76" s="181">
        <v>7.85</v>
      </c>
      <c r="K76" s="181">
        <v>5.28</v>
      </c>
      <c r="L76" s="181">
        <v>0.09</v>
      </c>
      <c r="M76" s="181">
        <v>0.22</v>
      </c>
      <c r="N76" s="181">
        <v>0.04</v>
      </c>
      <c r="O76" s="181">
        <v>0.24</v>
      </c>
      <c r="P76" s="181">
        <v>-0.14671608598962194</v>
      </c>
      <c r="Q76" s="181">
        <v>99.623283914010358</v>
      </c>
      <c r="S76" s="181">
        <v>61.953388379842501</v>
      </c>
      <c r="T76" s="181">
        <v>0.26098316556641366</v>
      </c>
      <c r="U76" s="181">
        <v>17.937573725660815</v>
      </c>
      <c r="V76" s="181">
        <v>4.7278104223761863</v>
      </c>
      <c r="W76" s="181">
        <v>0.16060502496394688</v>
      </c>
      <c r="X76" s="181">
        <v>0.14052939684345353</v>
      </c>
      <c r="Y76" s="181">
        <v>1.1944998731693548</v>
      </c>
      <c r="Z76" s="181">
        <v>7.879684037293643</v>
      </c>
      <c r="AA76" s="181">
        <v>5.2999658238102469</v>
      </c>
      <c r="AB76" s="181">
        <v>9.0340326542220115E-2</v>
      </c>
      <c r="AC76" s="181">
        <v>0.22083190932542696</v>
      </c>
      <c r="AD76" s="181">
        <v>4.015125624098672E-2</v>
      </c>
      <c r="AE76" s="181">
        <v>0.24090753744592031</v>
      </c>
      <c r="AF76" s="181">
        <v>-0.14727087908109879</v>
      </c>
      <c r="AG76" s="181">
        <v>99.999999999999986</v>
      </c>
    </row>
    <row r="77" spans="1:33" x14ac:dyDescent="0.25">
      <c r="A77" s="179" t="s">
        <v>376</v>
      </c>
      <c r="B77" s="201">
        <v>44599</v>
      </c>
      <c r="C77" s="181">
        <v>61.34</v>
      </c>
      <c r="D77" s="181">
        <v>0.28000000000000003</v>
      </c>
      <c r="E77" s="181">
        <v>17.89</v>
      </c>
      <c r="F77" s="181">
        <v>4.42</v>
      </c>
      <c r="G77" s="181">
        <v>0.17</v>
      </c>
      <c r="H77" s="181">
        <v>0.14000000000000001</v>
      </c>
      <c r="I77" s="181">
        <v>1.1399999999999999</v>
      </c>
      <c r="J77" s="181">
        <v>7.79</v>
      </c>
      <c r="K77" s="181">
        <v>5.25</v>
      </c>
      <c r="L77" s="181">
        <v>0.02</v>
      </c>
      <c r="M77" s="181">
        <v>0.13</v>
      </c>
      <c r="N77" s="181">
        <v>0.03</v>
      </c>
      <c r="O77" s="181">
        <v>0.21</v>
      </c>
      <c r="P77" s="181">
        <v>-0.10206078576723498</v>
      </c>
      <c r="Q77" s="181">
        <v>98.707939214232766</v>
      </c>
      <c r="S77" s="181">
        <v>62.142924356742476</v>
      </c>
      <c r="T77" s="181">
        <v>0.28366512585405762</v>
      </c>
      <c r="U77" s="181">
        <v>18.124175362603893</v>
      </c>
      <c r="V77" s="181">
        <v>4.4778566295533375</v>
      </c>
      <c r="W77" s="181">
        <v>0.17222525498282068</v>
      </c>
      <c r="X77" s="181">
        <v>0.14183256292702881</v>
      </c>
      <c r="Y77" s="181">
        <v>1.1549222981200915</v>
      </c>
      <c r="Z77" s="181">
        <v>7.8919690371539595</v>
      </c>
      <c r="AA77" s="181">
        <v>5.3187211097635796</v>
      </c>
      <c r="AB77" s="181">
        <v>2.0261794703861257E-2</v>
      </c>
      <c r="AC77" s="181">
        <v>0.13170166557509816</v>
      </c>
      <c r="AD77" s="181">
        <v>3.0392692055791884E-2</v>
      </c>
      <c r="AE77" s="181">
        <v>0.21274884439054317</v>
      </c>
      <c r="AF77" s="181">
        <v>-0.103396734426524</v>
      </c>
      <c r="AG77" s="181">
        <v>100.00000000000004</v>
      </c>
    </row>
    <row r="78" spans="1:33" x14ac:dyDescent="0.25">
      <c r="A78" s="182" t="s">
        <v>376</v>
      </c>
      <c r="B78" s="202">
        <v>44599</v>
      </c>
      <c r="C78" s="184">
        <v>61.92</v>
      </c>
      <c r="D78" s="184">
        <v>0.22</v>
      </c>
      <c r="E78" s="184">
        <v>17.89</v>
      </c>
      <c r="F78" s="184">
        <v>4.67</v>
      </c>
      <c r="G78" s="184">
        <v>0.12</v>
      </c>
      <c r="H78" s="184">
        <v>0.09</v>
      </c>
      <c r="I78" s="184">
        <v>0.97</v>
      </c>
      <c r="J78" s="184">
        <v>8.42</v>
      </c>
      <c r="K78" s="184">
        <v>5.23</v>
      </c>
      <c r="L78" s="184">
        <v>0.03</v>
      </c>
      <c r="M78" s="184">
        <v>0.21</v>
      </c>
      <c r="N78" s="184">
        <v>0.01</v>
      </c>
      <c r="O78" s="184">
        <v>0.22</v>
      </c>
      <c r="P78" s="184">
        <v>-0.13799851742031133</v>
      </c>
      <c r="Q78" s="184">
        <v>99.8620014825797</v>
      </c>
      <c r="R78" s="219"/>
      <c r="S78" s="184">
        <v>62.00556676285079</v>
      </c>
      <c r="T78" s="184">
        <v>0.22030401627627863</v>
      </c>
      <c r="U78" s="184">
        <v>17.914722050830115</v>
      </c>
      <c r="V78" s="184">
        <v>4.6764534364100969</v>
      </c>
      <c r="W78" s="184">
        <v>0.12016582705978834</v>
      </c>
      <c r="X78" s="184">
        <v>9.0124370294841258E-2</v>
      </c>
      <c r="Y78" s="184">
        <v>0.97134043539995585</v>
      </c>
      <c r="Z78" s="184">
        <v>8.4316355320284817</v>
      </c>
      <c r="AA78" s="184">
        <v>5.2372272960224429</v>
      </c>
      <c r="AB78" s="184">
        <v>3.0041456764947086E-2</v>
      </c>
      <c r="AC78" s="184">
        <v>0.21029019735462962</v>
      </c>
      <c r="AD78" s="184">
        <v>1.0013818921649029E-2</v>
      </c>
      <c r="AE78" s="184">
        <v>0.22030401627627863</v>
      </c>
      <c r="AF78" s="184">
        <v>-0.13818921649030266</v>
      </c>
      <c r="AG78" s="184">
        <v>99.999999999999986</v>
      </c>
    </row>
    <row r="79" spans="1:33" s="224" customFormat="1" ht="15.6" x14ac:dyDescent="0.3">
      <c r="A79" s="207" t="s">
        <v>376</v>
      </c>
      <c r="B79" s="208" t="s">
        <v>375</v>
      </c>
      <c r="C79" s="209">
        <f>AVERAGE(C75:C78)</f>
        <v>61.672499999999999</v>
      </c>
      <c r="D79" s="209">
        <f t="shared" ref="D79:AG79" si="12">AVERAGE(D75:D78)</f>
        <v>0.245</v>
      </c>
      <c r="E79" s="209">
        <f t="shared" si="12"/>
        <v>17.815000000000001</v>
      </c>
      <c r="F79" s="209">
        <f t="shared" si="12"/>
        <v>4.6325000000000003</v>
      </c>
      <c r="G79" s="209">
        <f t="shared" si="12"/>
        <v>0.155</v>
      </c>
      <c r="H79" s="209">
        <f t="shared" si="12"/>
        <v>0.11250000000000002</v>
      </c>
      <c r="I79" s="209">
        <f t="shared" si="12"/>
        <v>1.0899999999999999</v>
      </c>
      <c r="J79" s="209">
        <f t="shared" si="12"/>
        <v>8.0325000000000006</v>
      </c>
      <c r="K79" s="209">
        <f t="shared" si="12"/>
        <v>5.2750000000000004</v>
      </c>
      <c r="L79" s="209">
        <f t="shared" si="12"/>
        <v>4.2499999999999996E-2</v>
      </c>
      <c r="M79" s="209">
        <f t="shared" si="12"/>
        <v>0.1925</v>
      </c>
      <c r="N79" s="209">
        <f t="shared" si="12"/>
        <v>2.75E-2</v>
      </c>
      <c r="O79" s="209">
        <f t="shared" si="12"/>
        <v>0.22249999999999998</v>
      </c>
      <c r="P79" s="209">
        <f t="shared" si="12"/>
        <v>-0.13119347664936989</v>
      </c>
      <c r="Q79" s="209">
        <f t="shared" si="12"/>
        <v>99.383806523350614</v>
      </c>
      <c r="R79" s="209"/>
      <c r="S79" s="209">
        <f t="shared" si="12"/>
        <v>62.055154972561866</v>
      </c>
      <c r="T79" s="209">
        <f t="shared" si="12"/>
        <v>0.24660237317268274</v>
      </c>
      <c r="U79" s="209">
        <f t="shared" si="12"/>
        <v>17.925778043573715</v>
      </c>
      <c r="V79" s="209">
        <f t="shared" si="12"/>
        <v>4.6608624914275536</v>
      </c>
      <c r="W79" s="209">
        <f t="shared" si="12"/>
        <v>0.15603052839820353</v>
      </c>
      <c r="X79" s="209">
        <f t="shared" si="12"/>
        <v>0.1132540538794201</v>
      </c>
      <c r="Y79" s="209">
        <f t="shared" si="12"/>
        <v>1.0969458972332824</v>
      </c>
      <c r="Z79" s="209">
        <f t="shared" si="12"/>
        <v>8.0816852003706448</v>
      </c>
      <c r="AA79" s="209">
        <f t="shared" si="12"/>
        <v>5.307821020885271</v>
      </c>
      <c r="AB79" s="209">
        <f t="shared" si="12"/>
        <v>4.2710571263915559E-2</v>
      </c>
      <c r="AC79" s="209">
        <f t="shared" si="12"/>
        <v>0.1935536803918978</v>
      </c>
      <c r="AD79" s="209">
        <f t="shared" si="12"/>
        <v>2.7689118565765357E-2</v>
      </c>
      <c r="AE79" s="209">
        <f t="shared" si="12"/>
        <v>0.22385439577668081</v>
      </c>
      <c r="AF79" s="209">
        <f t="shared" si="12"/>
        <v>-0.13194234750089615</v>
      </c>
      <c r="AG79" s="209">
        <f t="shared" si="12"/>
        <v>100</v>
      </c>
    </row>
    <row r="80" spans="1:33" s="224" customFormat="1" ht="15.6" x14ac:dyDescent="0.3">
      <c r="A80" s="210"/>
      <c r="B80" s="208" t="s">
        <v>299</v>
      </c>
      <c r="C80" s="209">
        <f>STDEV(C75:C78)*2</f>
        <v>0.48370100957788453</v>
      </c>
      <c r="D80" s="209">
        <f t="shared" ref="D80:AG80" si="13">STDEV(D75:D78)*2</f>
        <v>6.0000000000000393E-2</v>
      </c>
      <c r="E80" s="209">
        <f t="shared" si="13"/>
        <v>0.2739829678404615</v>
      </c>
      <c r="F80" s="209">
        <f t="shared" si="13"/>
        <v>0.28769196489764326</v>
      </c>
      <c r="G80" s="209">
        <f t="shared" si="13"/>
        <v>4.7609522856952434E-2</v>
      </c>
      <c r="H80" s="209">
        <f t="shared" si="13"/>
        <v>6.4031242374328293E-2</v>
      </c>
      <c r="I80" s="209">
        <f t="shared" si="13"/>
        <v>0.1925270543759153</v>
      </c>
      <c r="J80" s="209">
        <f t="shared" si="13"/>
        <v>0.57000000000000006</v>
      </c>
      <c r="K80" s="209">
        <f t="shared" si="13"/>
        <v>9.5916630466254024E-2</v>
      </c>
      <c r="L80" s="209">
        <f t="shared" si="13"/>
        <v>6.4031242374328487E-2</v>
      </c>
      <c r="M80" s="209">
        <f t="shared" si="13"/>
        <v>8.3864970836060843E-2</v>
      </c>
      <c r="N80" s="209">
        <f t="shared" si="13"/>
        <v>2.5166114784235836E-2</v>
      </c>
      <c r="O80" s="209">
        <f t="shared" si="13"/>
        <v>2.5166114784235829E-2</v>
      </c>
      <c r="P80" s="209">
        <f t="shared" si="13"/>
        <v>3.9703605857276357E-2</v>
      </c>
      <c r="Q80" s="209">
        <f t="shared" si="13"/>
        <v>0.99636949012393039</v>
      </c>
      <c r="R80" s="209"/>
      <c r="S80" s="209">
        <f t="shared" si="13"/>
        <v>0.18096776932006342</v>
      </c>
      <c r="T80" s="209">
        <f t="shared" si="13"/>
        <v>6.2229027419529077E-2</v>
      </c>
      <c r="U80" s="209">
        <f t="shared" si="13"/>
        <v>0.32512237161583224</v>
      </c>
      <c r="V80" s="209">
        <f t="shared" si="13"/>
        <v>0.25379746194831709</v>
      </c>
      <c r="W80" s="209">
        <f t="shared" si="13"/>
        <v>4.8953657701956664E-2</v>
      </c>
      <c r="X80" s="209">
        <f t="shared" si="13"/>
        <v>6.4977216264938464E-2</v>
      </c>
      <c r="Y80" s="209">
        <f t="shared" si="13"/>
        <v>0.19849525220256242</v>
      </c>
      <c r="Z80" s="209">
        <f t="shared" si="13"/>
        <v>0.51769541745246606</v>
      </c>
      <c r="AA80" s="209">
        <f t="shared" si="13"/>
        <v>0.11388201436198342</v>
      </c>
      <c r="AB80" s="209">
        <f t="shared" si="13"/>
        <v>6.4183012969104142E-2</v>
      </c>
      <c r="AC80" s="209">
        <f t="shared" si="13"/>
        <v>8.3010462579404892E-2</v>
      </c>
      <c r="AD80" s="209">
        <f t="shared" si="13"/>
        <v>2.5333204479357749E-2</v>
      </c>
      <c r="AE80" s="209">
        <f t="shared" si="13"/>
        <v>2.4013738470990961E-2</v>
      </c>
      <c r="AF80" s="209">
        <f t="shared" si="13"/>
        <v>3.8943089087015152E-2</v>
      </c>
      <c r="AG80" s="209">
        <f t="shared" si="13"/>
        <v>5.6843418860808015E-14</v>
      </c>
    </row>
    <row r="81" spans="1:33" s="226" customFormat="1" ht="15.6" x14ac:dyDescent="0.3">
      <c r="A81" s="211" t="s">
        <v>376</v>
      </c>
      <c r="B81" s="212" t="s">
        <v>300</v>
      </c>
      <c r="C81" s="213">
        <v>61.6</v>
      </c>
      <c r="D81" s="213">
        <v>0.23599999999999999</v>
      </c>
      <c r="E81" s="213">
        <v>17.600000000000001</v>
      </c>
      <c r="F81" s="213">
        <v>4.55</v>
      </c>
      <c r="G81" s="213">
        <v>0.13400000000000001</v>
      </c>
      <c r="H81" s="213">
        <v>0.124</v>
      </c>
      <c r="I81" s="213">
        <v>1.0900000000000001</v>
      </c>
      <c r="J81" s="213">
        <v>8.19</v>
      </c>
      <c r="K81" s="213">
        <v>5.34</v>
      </c>
      <c r="L81" s="213">
        <v>3.7999999999999999E-2</v>
      </c>
      <c r="M81" s="213">
        <v>0.21</v>
      </c>
      <c r="N81" s="213">
        <v>0.02</v>
      </c>
      <c r="O81" s="213">
        <v>0.21</v>
      </c>
      <c r="P81" s="213">
        <v>-0.13574499629355077</v>
      </c>
      <c r="Q81" s="213">
        <v>99.206255003706431</v>
      </c>
      <c r="R81" s="225"/>
      <c r="S81" s="213">
        <v>62.092858961059036</v>
      </c>
      <c r="T81" s="213">
        <v>0.2378882258897716</v>
      </c>
      <c r="U81" s="213">
        <v>17.74081684601687</v>
      </c>
      <c r="V81" s="213">
        <v>4.5864043550782236</v>
      </c>
      <c r="W81" s="213">
        <v>0.13507212825944662</v>
      </c>
      <c r="X81" s="213">
        <v>0.1249921186878461</v>
      </c>
      <c r="Y81" s="213">
        <v>1.0987210433044536</v>
      </c>
      <c r="Z81" s="213">
        <v>8.255527839140802</v>
      </c>
      <c r="AA81" s="213">
        <v>5.382725111234663</v>
      </c>
      <c r="AB81" s="213">
        <v>3.8304036372081872E-2</v>
      </c>
      <c r="AC81" s="213">
        <v>0.21168020100361032</v>
      </c>
      <c r="AD81" s="213">
        <v>2.0160019143200984E-2</v>
      </c>
      <c r="AE81" s="213">
        <v>0.21168020100361032</v>
      </c>
      <c r="AF81" s="213">
        <v>-0.13683108619358653</v>
      </c>
      <c r="AG81" s="213">
        <v>100.00000000000006</v>
      </c>
    </row>
    <row r="82" spans="1:33" x14ac:dyDescent="0.25">
      <c r="A82" s="195"/>
      <c r="B82" s="215"/>
      <c r="C82" s="197"/>
      <c r="D82" s="197"/>
      <c r="E82" s="197"/>
      <c r="F82" s="197"/>
      <c r="G82" s="197"/>
      <c r="H82" s="197"/>
      <c r="I82" s="197"/>
      <c r="J82" s="197"/>
      <c r="K82" s="197"/>
      <c r="L82" s="197"/>
      <c r="M82" s="197"/>
      <c r="N82" s="197"/>
      <c r="O82" s="197"/>
      <c r="P82" s="197"/>
      <c r="Q82" s="197"/>
      <c r="R82" s="221"/>
      <c r="S82" s="197"/>
      <c r="T82" s="197"/>
      <c r="U82" s="197"/>
      <c r="V82" s="197"/>
      <c r="W82" s="197"/>
      <c r="X82" s="197"/>
      <c r="Y82" s="197"/>
      <c r="Z82" s="197"/>
      <c r="AA82" s="197"/>
      <c r="AB82" s="197"/>
      <c r="AC82" s="197"/>
      <c r="AD82" s="197"/>
      <c r="AE82" s="197"/>
      <c r="AF82" s="197"/>
      <c r="AG82" s="197"/>
    </row>
    <row r="83" spans="1:33" x14ac:dyDescent="0.25">
      <c r="A83" s="179" t="s">
        <v>377</v>
      </c>
      <c r="B83" s="201">
        <v>44599</v>
      </c>
      <c r="C83" s="181">
        <v>49.18</v>
      </c>
      <c r="D83" s="181">
        <v>3.08</v>
      </c>
      <c r="E83" s="181">
        <v>12.94</v>
      </c>
      <c r="F83" s="181">
        <v>14.58</v>
      </c>
      <c r="G83" s="181">
        <v>0.25</v>
      </c>
      <c r="H83" s="181">
        <v>5.39</v>
      </c>
      <c r="I83" s="181">
        <v>9.9499999999999993</v>
      </c>
      <c r="J83" s="181">
        <v>2.85</v>
      </c>
      <c r="K83" s="181">
        <v>0.42</v>
      </c>
      <c r="L83" s="181">
        <v>0.35</v>
      </c>
      <c r="M83" s="181">
        <v>0</v>
      </c>
      <c r="N83" s="181">
        <v>0.15</v>
      </c>
      <c r="O83" s="181">
        <v>0.02</v>
      </c>
      <c r="P83" s="181">
        <v>-4.507042253521127E-3</v>
      </c>
      <c r="Q83" s="181">
        <v>99.155492957746475</v>
      </c>
      <c r="S83" s="181">
        <v>49.598865915534574</v>
      </c>
      <c r="T83" s="181">
        <v>3.1062323509525518</v>
      </c>
      <c r="U83" s="181">
        <v>13.050209941988966</v>
      </c>
      <c r="V83" s="181">
        <v>14.704177817171495</v>
      </c>
      <c r="W83" s="181">
        <v>0.25212924926562919</v>
      </c>
      <c r="X83" s="181">
        <v>5.4359066141669645</v>
      </c>
      <c r="Y83" s="181">
        <v>10.034744120772041</v>
      </c>
      <c r="Z83" s="181">
        <v>2.8742734416281728</v>
      </c>
      <c r="AA83" s="181">
        <v>0.42357713876625702</v>
      </c>
      <c r="AB83" s="181">
        <v>0.35298094897188081</v>
      </c>
      <c r="AC83" s="181">
        <v>0</v>
      </c>
      <c r="AD83" s="181">
        <v>0.1512775495593775</v>
      </c>
      <c r="AE83" s="181">
        <v>2.0170339941250334E-2</v>
      </c>
      <c r="AF83" s="181">
        <v>-4.5454287191550053E-3</v>
      </c>
      <c r="AG83" s="181">
        <v>100.00000000000003</v>
      </c>
    </row>
    <row r="84" spans="1:33" x14ac:dyDescent="0.25">
      <c r="A84" s="179" t="s">
        <v>377</v>
      </c>
      <c r="B84" s="201">
        <v>44599</v>
      </c>
      <c r="C84" s="181">
        <v>49.01</v>
      </c>
      <c r="D84" s="181">
        <v>3.13</v>
      </c>
      <c r="E84" s="181">
        <v>12.65</v>
      </c>
      <c r="F84" s="181">
        <v>14.33</v>
      </c>
      <c r="G84" s="181">
        <v>0.18</v>
      </c>
      <c r="H84" s="181">
        <v>5.35</v>
      </c>
      <c r="I84" s="181">
        <v>9.83</v>
      </c>
      <c r="J84" s="181">
        <v>2.98</v>
      </c>
      <c r="K84" s="181">
        <v>0.43</v>
      </c>
      <c r="L84" s="181">
        <v>0.33</v>
      </c>
      <c r="M84" s="181">
        <v>7.0000000000000007E-2</v>
      </c>
      <c r="N84" s="181">
        <v>0.09</v>
      </c>
      <c r="O84" s="181">
        <v>0.01</v>
      </c>
      <c r="P84" s="181">
        <v>-3.172720533728688E-2</v>
      </c>
      <c r="Q84" s="181">
        <v>98.358272794662724</v>
      </c>
      <c r="S84" s="181">
        <v>49.828040496721137</v>
      </c>
      <c r="T84" s="181">
        <v>3.1822437615739068</v>
      </c>
      <c r="U84" s="181">
        <v>12.861144914987195</v>
      </c>
      <c r="V84" s="181">
        <v>14.569186295001305</v>
      </c>
      <c r="W84" s="181">
        <v>0.18300443357294033</v>
      </c>
      <c r="X84" s="181">
        <v>5.4392984423068373</v>
      </c>
      <c r="Y84" s="181">
        <v>9.9940754556777964</v>
      </c>
      <c r="Z84" s="181">
        <v>3.02974006692979</v>
      </c>
      <c r="AA84" s="181">
        <v>0.43717725797980189</v>
      </c>
      <c r="AB84" s="181">
        <v>0.33550812821705728</v>
      </c>
      <c r="AC84" s="181">
        <v>7.116839083392125E-2</v>
      </c>
      <c r="AD84" s="181">
        <v>9.1502216786470164E-2</v>
      </c>
      <c r="AE84" s="181">
        <v>1.0166912976274462E-2</v>
      </c>
      <c r="AF84" s="181">
        <v>-3.2256773564458635E-2</v>
      </c>
      <c r="AG84" s="181">
        <v>99.999999999999972</v>
      </c>
    </row>
    <row r="85" spans="1:33" x14ac:dyDescent="0.25">
      <c r="A85" s="179" t="s">
        <v>377</v>
      </c>
      <c r="B85" s="201">
        <v>44599</v>
      </c>
      <c r="C85" s="181">
        <v>49.14</v>
      </c>
      <c r="D85" s="181">
        <v>3.14</v>
      </c>
      <c r="E85" s="181">
        <v>12.77</v>
      </c>
      <c r="F85" s="181">
        <v>14.31</v>
      </c>
      <c r="G85" s="181">
        <v>0.21</v>
      </c>
      <c r="H85" s="181">
        <v>5.51</v>
      </c>
      <c r="I85" s="181">
        <v>9.98</v>
      </c>
      <c r="J85" s="181">
        <v>2.97</v>
      </c>
      <c r="K85" s="181">
        <v>0.44</v>
      </c>
      <c r="L85" s="181">
        <v>0.26</v>
      </c>
      <c r="M85" s="181">
        <v>0.03</v>
      </c>
      <c r="N85" s="181">
        <v>0.13</v>
      </c>
      <c r="O85" s="181">
        <v>0.01</v>
      </c>
      <c r="P85" s="181">
        <v>-1.4885100074128984E-2</v>
      </c>
      <c r="Q85" s="181">
        <v>98.885114899925881</v>
      </c>
      <c r="S85" s="181">
        <v>49.694031351160248</v>
      </c>
      <c r="T85" s="181">
        <v>3.1754020847098734</v>
      </c>
      <c r="U85" s="181">
        <v>12.913975994186332</v>
      </c>
      <c r="V85" s="181">
        <v>14.471338800063149</v>
      </c>
      <c r="W85" s="181">
        <v>0.21236765534683866</v>
      </c>
      <c r="X85" s="181">
        <v>5.5721227664813382</v>
      </c>
      <c r="Y85" s="181">
        <v>10.092520001721191</v>
      </c>
      <c r="Z85" s="181">
        <v>3.0034854113338612</v>
      </c>
      <c r="AA85" s="181">
        <v>0.44496080167909052</v>
      </c>
      <c r="AB85" s="181">
        <v>0.26293138281037171</v>
      </c>
      <c r="AC85" s="181">
        <v>3.0338236478119809E-2</v>
      </c>
      <c r="AD85" s="181">
        <v>0.13146569140518585</v>
      </c>
      <c r="AE85" s="181">
        <v>1.0112745492706602E-2</v>
      </c>
      <c r="AF85" s="181">
        <v>-1.5052922868313461E-2</v>
      </c>
      <c r="AG85" s="181">
        <v>99.999999999999986</v>
      </c>
    </row>
    <row r="86" spans="1:33" x14ac:dyDescent="0.25">
      <c r="A86" s="182" t="s">
        <v>377</v>
      </c>
      <c r="B86" s="202">
        <v>44599</v>
      </c>
      <c r="C86" s="184">
        <v>49.28</v>
      </c>
      <c r="D86" s="184">
        <v>3.17</v>
      </c>
      <c r="E86" s="184">
        <v>12.64</v>
      </c>
      <c r="F86" s="184">
        <v>14.66</v>
      </c>
      <c r="G86" s="184">
        <v>0.2</v>
      </c>
      <c r="H86" s="184">
        <v>5.52</v>
      </c>
      <c r="I86" s="184">
        <v>10.01</v>
      </c>
      <c r="J86" s="184">
        <v>3.22</v>
      </c>
      <c r="K86" s="184">
        <v>0.44</v>
      </c>
      <c r="L86" s="184">
        <v>0.28999999999999998</v>
      </c>
      <c r="M86" s="184">
        <v>0.02</v>
      </c>
      <c r="N86" s="184">
        <v>0.1</v>
      </c>
      <c r="O86" s="184">
        <v>0.01</v>
      </c>
      <c r="P86" s="184">
        <v>-1.0674573758339511E-2</v>
      </c>
      <c r="Q86" s="184">
        <v>99.549325426241666</v>
      </c>
      <c r="R86" s="219"/>
      <c r="S86" s="184">
        <v>49.503097875346896</v>
      </c>
      <c r="T86" s="184">
        <v>3.1843510605691896</v>
      </c>
      <c r="U86" s="184">
        <v>12.697223156338977</v>
      </c>
      <c r="V86" s="184">
        <v>14.726367996196945</v>
      </c>
      <c r="W86" s="184">
        <v>0.20090542968890787</v>
      </c>
      <c r="X86" s="184">
        <v>5.5449898594138567</v>
      </c>
      <c r="Y86" s="184">
        <v>10.055316755929837</v>
      </c>
      <c r="Z86" s="184">
        <v>3.2345774179914168</v>
      </c>
      <c r="AA86" s="184">
        <v>0.44199194531559727</v>
      </c>
      <c r="AB86" s="184">
        <v>0.29131287304891634</v>
      </c>
      <c r="AC86" s="184">
        <v>2.0090542968890786E-2</v>
      </c>
      <c r="AD86" s="184">
        <v>0.10045271484445394</v>
      </c>
      <c r="AE86" s="184">
        <v>1.0045271484445393E-2</v>
      </c>
      <c r="AF86" s="184">
        <v>-1.0722899138325697E-2</v>
      </c>
      <c r="AG86" s="184">
        <v>99.999999999999986</v>
      </c>
    </row>
    <row r="87" spans="1:33" s="224" customFormat="1" ht="15.6" x14ac:dyDescent="0.3">
      <c r="A87" s="207" t="s">
        <v>377</v>
      </c>
      <c r="B87" s="208" t="s">
        <v>375</v>
      </c>
      <c r="C87" s="209">
        <f>AVERAGE(C83:C86)</f>
        <v>49.152499999999996</v>
      </c>
      <c r="D87" s="209">
        <f t="shared" ref="D87:Q87" si="14">AVERAGE(D83:D86)</f>
        <v>3.13</v>
      </c>
      <c r="E87" s="209">
        <f t="shared" si="14"/>
        <v>12.75</v>
      </c>
      <c r="F87" s="209">
        <f t="shared" si="14"/>
        <v>14.469999999999999</v>
      </c>
      <c r="G87" s="209">
        <f t="shared" si="14"/>
        <v>0.21000000000000002</v>
      </c>
      <c r="H87" s="209">
        <f t="shared" si="14"/>
        <v>5.4424999999999999</v>
      </c>
      <c r="I87" s="209">
        <f t="shared" si="14"/>
        <v>9.9425000000000008</v>
      </c>
      <c r="J87" s="209">
        <f t="shared" si="14"/>
        <v>3.0050000000000003</v>
      </c>
      <c r="K87" s="209">
        <f t="shared" si="14"/>
        <v>0.4325</v>
      </c>
      <c r="L87" s="209">
        <f t="shared" si="14"/>
        <v>0.3075</v>
      </c>
      <c r="M87" s="209">
        <f t="shared" si="14"/>
        <v>3.0000000000000002E-2</v>
      </c>
      <c r="N87" s="209">
        <f t="shared" si="14"/>
        <v>0.11749999999999999</v>
      </c>
      <c r="O87" s="209">
        <f t="shared" si="14"/>
        <v>1.2500000000000001E-2</v>
      </c>
      <c r="P87" s="209">
        <f t="shared" si="14"/>
        <v>-1.5448480355819126E-2</v>
      </c>
      <c r="Q87" s="209">
        <f t="shared" si="14"/>
        <v>98.987051519644183</v>
      </c>
      <c r="R87" s="209"/>
      <c r="S87" s="209">
        <f t="shared" ref="S87:AG87" si="15">AVERAGE(S83:S86)</f>
        <v>49.656008909690712</v>
      </c>
      <c r="T87" s="209">
        <f t="shared" si="15"/>
        <v>3.1620573144513804</v>
      </c>
      <c r="U87" s="209">
        <f t="shared" si="15"/>
        <v>12.880638501875367</v>
      </c>
      <c r="V87" s="209">
        <f t="shared" si="15"/>
        <v>14.617767727108223</v>
      </c>
      <c r="W87" s="209">
        <f t="shared" si="15"/>
        <v>0.21210169196857903</v>
      </c>
      <c r="X87" s="209">
        <f t="shared" si="15"/>
        <v>5.4980794205922496</v>
      </c>
      <c r="Y87" s="209">
        <f t="shared" si="15"/>
        <v>10.044164083525217</v>
      </c>
      <c r="Z87" s="209">
        <f t="shared" si="15"/>
        <v>3.0355190844708102</v>
      </c>
      <c r="AA87" s="209">
        <f t="shared" si="15"/>
        <v>0.43692678593518663</v>
      </c>
      <c r="AB87" s="209">
        <f t="shared" si="15"/>
        <v>0.31068333326205649</v>
      </c>
      <c r="AC87" s="209">
        <f t="shared" si="15"/>
        <v>3.0399292570232963E-2</v>
      </c>
      <c r="AD87" s="209">
        <f t="shared" si="15"/>
        <v>0.11867454314887187</v>
      </c>
      <c r="AE87" s="209">
        <f t="shared" si="15"/>
        <v>1.2623817473669198E-2</v>
      </c>
      <c r="AF87" s="209">
        <f t="shared" si="15"/>
        <v>-1.5644506072563198E-2</v>
      </c>
      <c r="AG87" s="209">
        <f t="shared" si="15"/>
        <v>100</v>
      </c>
    </row>
    <row r="88" spans="1:33" s="224" customFormat="1" ht="15.6" x14ac:dyDescent="0.3">
      <c r="A88" s="210"/>
      <c r="B88" s="208" t="s">
        <v>299</v>
      </c>
      <c r="C88" s="209">
        <f>STDEV(C83:C86)*2</f>
        <v>0.22353224972398897</v>
      </c>
      <c r="D88" s="209">
        <f t="shared" ref="D88:Q88" si="16">STDEV(D83:D86)*2</f>
        <v>7.4833147735478736E-2</v>
      </c>
      <c r="E88" s="209">
        <f t="shared" si="16"/>
        <v>0.27952340390982072</v>
      </c>
      <c r="F88" s="209">
        <f t="shared" si="16"/>
        <v>0.3528928071430944</v>
      </c>
      <c r="G88" s="209">
        <f t="shared" si="16"/>
        <v>5.8878405775518568E-2</v>
      </c>
      <c r="H88" s="209">
        <f t="shared" si="16"/>
        <v>0.17078251276599332</v>
      </c>
      <c r="I88" s="209">
        <f t="shared" si="16"/>
        <v>0.1577973383805949</v>
      </c>
      <c r="J88" s="209">
        <f t="shared" si="16"/>
        <v>0.31005375877955971</v>
      </c>
      <c r="K88" s="209">
        <f t="shared" si="16"/>
        <v>1.9148542155126781E-2</v>
      </c>
      <c r="L88" s="209">
        <f t="shared" si="16"/>
        <v>8.0622577482985638E-2</v>
      </c>
      <c r="M88" s="209">
        <f t="shared" si="16"/>
        <v>5.8878405775518977E-2</v>
      </c>
      <c r="N88" s="209">
        <f t="shared" si="16"/>
        <v>5.5075705472861093E-2</v>
      </c>
      <c r="O88" s="209">
        <f t="shared" si="16"/>
        <v>9.9999999999999985E-3</v>
      </c>
      <c r="P88" s="209">
        <f t="shared" si="16"/>
        <v>2.3318648797673716E-2</v>
      </c>
      <c r="Q88" s="209">
        <f t="shared" si="16"/>
        <v>1.0001854651608471</v>
      </c>
      <c r="R88" s="209"/>
      <c r="S88" s="209">
        <f t="shared" ref="S88:AG88" si="17">STDEV(S83:S86)*2</f>
        <v>0.27733897237071958</v>
      </c>
      <c r="T88" s="209">
        <f t="shared" si="17"/>
        <v>7.4824356162000186E-2</v>
      </c>
      <c r="U88" s="209">
        <f t="shared" si="17"/>
        <v>0.29186081295435706</v>
      </c>
      <c r="V88" s="209">
        <f t="shared" si="17"/>
        <v>0.2396172178900231</v>
      </c>
      <c r="W88" s="209">
        <f t="shared" si="17"/>
        <v>5.8586492355205438E-2</v>
      </c>
      <c r="X88" s="209">
        <f t="shared" si="17"/>
        <v>0.14143864444991938</v>
      </c>
      <c r="Y88" s="209">
        <f t="shared" si="17"/>
        <v>8.2140394157394478E-2</v>
      </c>
      <c r="Z88" s="209">
        <f t="shared" si="17"/>
        <v>0.29818099813842547</v>
      </c>
      <c r="AA88" s="209">
        <f t="shared" si="17"/>
        <v>1.8920079784972774E-2</v>
      </c>
      <c r="AB88" s="209">
        <f t="shared" si="17"/>
        <v>8.2144768468867632E-2</v>
      </c>
      <c r="AC88" s="209">
        <f t="shared" si="17"/>
        <v>5.9916724523229728E-2</v>
      </c>
      <c r="AD88" s="209">
        <f t="shared" si="17"/>
        <v>5.5340640249507154E-2</v>
      </c>
      <c r="AE88" s="209">
        <f t="shared" si="17"/>
        <v>1.0062522081144656E-2</v>
      </c>
      <c r="AF88" s="209">
        <f t="shared" si="17"/>
        <v>2.376914343771239E-2</v>
      </c>
      <c r="AG88" s="209">
        <f t="shared" si="17"/>
        <v>5.1890704592965273E-14</v>
      </c>
    </row>
    <row r="89" spans="1:33" s="226" customFormat="1" ht="15.6" x14ac:dyDescent="0.3">
      <c r="A89" s="173" t="s">
        <v>377</v>
      </c>
      <c r="B89" s="217" t="s">
        <v>300</v>
      </c>
      <c r="C89" s="213">
        <v>49.7</v>
      </c>
      <c r="D89" s="213">
        <v>3.08</v>
      </c>
      <c r="E89" s="213">
        <v>13</v>
      </c>
      <c r="F89" s="213">
        <v>14.1</v>
      </c>
      <c r="G89" s="213">
        <v>0.23100000000000001</v>
      </c>
      <c r="H89" s="213">
        <v>5.39</v>
      </c>
      <c r="I89" s="213">
        <v>9.6999999999999993</v>
      </c>
      <c r="J89" s="213">
        <v>2.85</v>
      </c>
      <c r="K89" s="213">
        <v>0.46</v>
      </c>
      <c r="L89" s="213">
        <v>0.34499999999999997</v>
      </c>
      <c r="M89" s="213">
        <v>0.11</v>
      </c>
      <c r="N89" s="213">
        <v>7.1999999999999995E-2</v>
      </c>
      <c r="O89" s="213">
        <v>1.9E-2</v>
      </c>
      <c r="P89" s="213">
        <v>-5.0597479614529282E-2</v>
      </c>
      <c r="Q89" s="213">
        <v>99.006402520385464</v>
      </c>
      <c r="R89" s="225"/>
      <c r="S89" s="213">
        <v>50.198773750785207</v>
      </c>
      <c r="T89" s="213">
        <v>3.1109099225838719</v>
      </c>
      <c r="U89" s="213">
        <v>13.1304639589579</v>
      </c>
      <c r="V89" s="213">
        <v>14.241503217023569</v>
      </c>
      <c r="W89" s="213">
        <v>0.23331824419379038</v>
      </c>
      <c r="X89" s="213">
        <v>5.4440923645217749</v>
      </c>
      <c r="Y89" s="213">
        <v>9.7973461847608938</v>
      </c>
      <c r="Z89" s="213">
        <v>2.8786017140792319</v>
      </c>
      <c r="AA89" s="213">
        <v>0.46461641700927958</v>
      </c>
      <c r="AB89" s="213">
        <v>0.34846231275695966</v>
      </c>
      <c r="AC89" s="213">
        <v>0.11110392580656685</v>
      </c>
      <c r="AD89" s="213">
        <v>7.2722569618843755E-2</v>
      </c>
      <c r="AE89" s="213">
        <v>1.9190678093861546E-2</v>
      </c>
      <c r="AF89" s="213">
        <v>-5.1105260191744911E-2</v>
      </c>
      <c r="AG89" s="213">
        <v>100.00000000000003</v>
      </c>
    </row>
    <row r="91" spans="1:33" x14ac:dyDescent="0.25">
      <c r="A91" s="218" t="s">
        <v>303</v>
      </c>
    </row>
    <row r="92" spans="1:33" x14ac:dyDescent="0.25">
      <c r="A92" s="218" t="s">
        <v>304</v>
      </c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99"/>
  <sheetViews>
    <sheetView topLeftCell="A20" workbookViewId="0">
      <selection activeCell="A14" sqref="A14:A42"/>
    </sheetView>
  </sheetViews>
  <sheetFormatPr defaultColWidth="8.88671875" defaultRowHeight="14.4" x14ac:dyDescent="0.3"/>
  <cols>
    <col min="1" max="1" width="25.33203125" customWidth="1"/>
    <col min="2" max="2" width="8.88671875" style="140"/>
    <col min="31" max="33" width="8.88671875" style="144"/>
  </cols>
  <sheetData>
    <row r="1" spans="1:55" ht="15.6" x14ac:dyDescent="0.3">
      <c r="A1" s="139" t="s">
        <v>173</v>
      </c>
      <c r="B1" s="140" t="s">
        <v>308</v>
      </c>
      <c r="C1" s="141" t="s">
        <v>5</v>
      </c>
      <c r="D1" s="141" t="s">
        <v>6</v>
      </c>
      <c r="E1" s="141" t="s">
        <v>7</v>
      </c>
      <c r="F1" s="141" t="s">
        <v>8</v>
      </c>
      <c r="G1" s="141" t="s">
        <v>9</v>
      </c>
      <c r="H1" s="141" t="s">
        <v>10</v>
      </c>
      <c r="I1" s="141" t="s">
        <v>11</v>
      </c>
      <c r="J1" s="141" t="s">
        <v>12</v>
      </c>
      <c r="K1" s="141" t="s">
        <v>13</v>
      </c>
      <c r="L1" s="141" t="s">
        <v>14</v>
      </c>
      <c r="M1" s="141" t="s">
        <v>309</v>
      </c>
      <c r="N1" s="141" t="s">
        <v>15</v>
      </c>
      <c r="O1" s="141" t="s">
        <v>82</v>
      </c>
      <c r="P1" s="141" t="s">
        <v>57</v>
      </c>
      <c r="Q1" s="141" t="s">
        <v>241</v>
      </c>
      <c r="R1" s="141" t="s">
        <v>242</v>
      </c>
      <c r="S1" s="141" t="s">
        <v>243</v>
      </c>
      <c r="T1" s="141" t="s">
        <v>244</v>
      </c>
      <c r="U1" s="141" t="s">
        <v>76</v>
      </c>
      <c r="V1" s="141" t="s">
        <v>66</v>
      </c>
      <c r="W1" s="141" t="s">
        <v>245</v>
      </c>
      <c r="X1" s="141" t="s">
        <v>246</v>
      </c>
      <c r="Y1" s="141" t="s">
        <v>79</v>
      </c>
      <c r="Z1" s="141" t="s">
        <v>247</v>
      </c>
      <c r="AA1" s="141" t="s">
        <v>248</v>
      </c>
      <c r="AB1" s="141" t="s">
        <v>249</v>
      </c>
      <c r="AC1" s="141" t="s">
        <v>58</v>
      </c>
      <c r="AD1" s="141" t="s">
        <v>60</v>
      </c>
      <c r="AE1" s="142" t="s">
        <v>70</v>
      </c>
      <c r="AF1" s="142" t="s">
        <v>83</v>
      </c>
      <c r="AG1" s="142" t="s">
        <v>73</v>
      </c>
      <c r="AH1" s="141" t="s">
        <v>64</v>
      </c>
      <c r="AI1" s="141" t="s">
        <v>59</v>
      </c>
      <c r="AJ1" s="141" t="s">
        <v>61</v>
      </c>
      <c r="AK1" s="141" t="s">
        <v>67</v>
      </c>
      <c r="AL1" s="141" t="s">
        <v>69</v>
      </c>
      <c r="AM1" s="141" t="s">
        <v>71</v>
      </c>
      <c r="AN1" s="141" t="s">
        <v>72</v>
      </c>
      <c r="AO1" s="141" t="s">
        <v>75</v>
      </c>
      <c r="AP1" s="141" t="s">
        <v>77</v>
      </c>
      <c r="AQ1" s="141" t="s">
        <v>78</v>
      </c>
      <c r="AR1" s="141" t="s">
        <v>80</v>
      </c>
      <c r="AS1" s="141" t="s">
        <v>81</v>
      </c>
      <c r="AT1" s="141" t="s">
        <v>84</v>
      </c>
      <c r="AU1" s="141" t="s">
        <v>85</v>
      </c>
      <c r="AV1" s="141" t="s">
        <v>86</v>
      </c>
      <c r="AW1" s="141" t="s">
        <v>87</v>
      </c>
      <c r="AX1" s="141" t="s">
        <v>88</v>
      </c>
      <c r="AY1" s="141" t="s">
        <v>74</v>
      </c>
      <c r="AZ1" s="141" t="s">
        <v>65</v>
      </c>
      <c r="BA1" s="141" t="s">
        <v>68</v>
      </c>
      <c r="BB1" s="141" t="s">
        <v>63</v>
      </c>
      <c r="BC1" s="141" t="s">
        <v>62</v>
      </c>
    </row>
    <row r="2" spans="1:55" s="268" customFormat="1" ht="15.6" x14ac:dyDescent="0.3">
      <c r="A2" s="263" t="s">
        <v>384</v>
      </c>
      <c r="B2" s="265"/>
      <c r="C2" s="266"/>
      <c r="D2" s="266"/>
      <c r="E2" s="266"/>
      <c r="F2" s="266"/>
      <c r="G2" s="266"/>
      <c r="H2" s="266"/>
      <c r="I2" s="266"/>
      <c r="J2" s="266"/>
      <c r="K2" s="266"/>
      <c r="L2" s="266"/>
      <c r="M2" s="266"/>
      <c r="N2" s="266"/>
      <c r="O2" s="267" t="s">
        <v>380</v>
      </c>
      <c r="P2" s="266"/>
      <c r="Q2" s="266"/>
      <c r="R2" s="266"/>
      <c r="S2" s="266"/>
      <c r="T2" s="266"/>
      <c r="U2" s="266"/>
      <c r="V2" s="266"/>
      <c r="W2" s="266"/>
      <c r="X2" s="266"/>
      <c r="Y2" s="266"/>
      <c r="Z2" s="266"/>
      <c r="AA2" s="266"/>
      <c r="AB2" s="266"/>
      <c r="AC2" s="266"/>
      <c r="AD2" s="266"/>
      <c r="AE2" s="266"/>
      <c r="AF2" s="266"/>
      <c r="AG2" s="266"/>
      <c r="AH2" s="266"/>
      <c r="AI2" s="266"/>
      <c r="AJ2" s="266"/>
      <c r="AK2" s="266"/>
      <c r="AL2" s="266"/>
      <c r="AM2" s="266"/>
      <c r="AN2" s="266"/>
      <c r="AO2" s="266"/>
      <c r="AP2" s="266"/>
      <c r="AQ2" s="266"/>
      <c r="AR2" s="266"/>
      <c r="AS2" s="266"/>
      <c r="AT2" s="266"/>
      <c r="AU2" s="266"/>
      <c r="AV2" s="266"/>
      <c r="AW2" s="266"/>
      <c r="AX2" s="266"/>
      <c r="AY2" s="266"/>
      <c r="AZ2" s="266"/>
      <c r="BA2" s="266"/>
      <c r="BB2" s="266"/>
      <c r="BC2" s="266"/>
    </row>
    <row r="3" spans="1:55" x14ac:dyDescent="0.3">
      <c r="A3" s="126" t="s">
        <v>379</v>
      </c>
      <c r="B3" s="143"/>
    </row>
    <row r="4" spans="1:55" s="246" customFormat="1" x14ac:dyDescent="0.3">
      <c r="A4" s="238" t="s">
        <v>280</v>
      </c>
      <c r="B4" s="239">
        <v>13.1</v>
      </c>
      <c r="C4" s="240">
        <v>75.713391843591737</v>
      </c>
      <c r="D4" s="240">
        <v>1.8306874420055061E-2</v>
      </c>
      <c r="E4" s="240">
        <v>14.262770039239616</v>
      </c>
      <c r="F4" s="240">
        <v>1.0878025419053257</v>
      </c>
      <c r="G4" s="240">
        <v>5.1089639433971969E-2</v>
      </c>
      <c r="H4" s="240">
        <v>2.8364527731784911E-2</v>
      </c>
      <c r="I4" s="240">
        <v>0.44189171968375324</v>
      </c>
      <c r="J4" s="240">
        <v>3.4301360861765424</v>
      </c>
      <c r="K4" s="240">
        <v>4.9435772106070441</v>
      </c>
      <c r="L4" s="240">
        <v>2.2669517210169039E-2</v>
      </c>
      <c r="M4" s="240">
        <f>J4+K4</f>
        <v>8.3737132967835866</v>
      </c>
      <c r="N4" s="240">
        <v>99.999999999999986</v>
      </c>
      <c r="O4" s="241">
        <v>41.009905409605345</v>
      </c>
      <c r="P4" s="242">
        <v>60.552301359199731</v>
      </c>
      <c r="Q4" s="243">
        <v>25448.179623343767</v>
      </c>
      <c r="R4" s="243">
        <v>171.0664667503948</v>
      </c>
      <c r="S4" s="243">
        <v>75478.579047656051</v>
      </c>
      <c r="T4" s="243">
        <v>353960.10686879139</v>
      </c>
      <c r="U4" s="243">
        <v>98.929773105177688</v>
      </c>
      <c r="V4" s="243">
        <v>41036.634425249074</v>
      </c>
      <c r="W4" s="243">
        <v>3158.2001205797842</v>
      </c>
      <c r="X4" s="240">
        <v>8.3969110078946869</v>
      </c>
      <c r="Y4" s="243">
        <v>109.84124652033036</v>
      </c>
      <c r="Z4" s="242">
        <v>6.7396271969832958E-2</v>
      </c>
      <c r="AA4" s="243">
        <v>395.68925741611292</v>
      </c>
      <c r="AB4" s="243">
        <v>8455.489158230097</v>
      </c>
      <c r="AC4" s="242">
        <v>12.529858395884457</v>
      </c>
      <c r="AD4" s="242">
        <v>238.49488641355339</v>
      </c>
      <c r="AE4" s="244">
        <v>8.6488095211591034</v>
      </c>
      <c r="AF4" s="244">
        <v>59.558726355045337</v>
      </c>
      <c r="AG4" s="245">
        <v>48.615115219822293</v>
      </c>
      <c r="AH4" s="242">
        <v>14.352127305559652</v>
      </c>
      <c r="AI4" s="240">
        <v>10.135299135054359</v>
      </c>
      <c r="AJ4" s="243">
        <v>165.68312637167614</v>
      </c>
      <c r="AK4" s="242">
        <v>12.273061913572761</v>
      </c>
      <c r="AL4" s="242">
        <v>29.410920198898616</v>
      </c>
      <c r="AM4" s="240">
        <v>3.4332794538615117</v>
      </c>
      <c r="AN4" s="240">
        <v>13.052588482328126</v>
      </c>
      <c r="AO4" s="240">
        <v>5.2986494971375011</v>
      </c>
      <c r="AP4" s="240">
        <v>0.13338440528242862</v>
      </c>
      <c r="AQ4" s="240">
        <v>7.3267492710540978</v>
      </c>
      <c r="AR4" s="240">
        <v>1.3878941217730816</v>
      </c>
      <c r="AS4" s="240">
        <v>9.5505990217945484</v>
      </c>
      <c r="AT4" s="240">
        <v>1.9360614672886738</v>
      </c>
      <c r="AU4" s="240">
        <v>5.6114303127195972</v>
      </c>
      <c r="AV4" s="240">
        <v>0.9151114629271746</v>
      </c>
      <c r="AW4" s="240">
        <v>6.0770582469037313</v>
      </c>
      <c r="AX4" s="240">
        <v>0.75324920107518933</v>
      </c>
      <c r="AY4" s="240">
        <v>2.744508625834468</v>
      </c>
      <c r="AZ4" s="240">
        <v>1.7704204147366036</v>
      </c>
      <c r="BA4" s="240">
        <v>30.177458318211915</v>
      </c>
      <c r="BB4" s="240">
        <v>12.243726262415594</v>
      </c>
      <c r="BC4" s="240">
        <v>7.4237932890018374</v>
      </c>
    </row>
    <row r="5" spans="1:55" s="246" customFormat="1" x14ac:dyDescent="0.3">
      <c r="A5" s="238" t="s">
        <v>281</v>
      </c>
      <c r="B5" s="239">
        <v>13.1</v>
      </c>
      <c r="C5" s="240">
        <v>77.070231357880104</v>
      </c>
      <c r="D5" s="240">
        <v>2.5414393692644598E-2</v>
      </c>
      <c r="E5" s="240">
        <v>12.980540976638826</v>
      </c>
      <c r="F5" s="240">
        <v>1.0316555439231931</v>
      </c>
      <c r="G5" s="240">
        <v>4.2072080880360484E-2</v>
      </c>
      <c r="H5" s="240">
        <v>3.1529998725932845E-2</v>
      </c>
      <c r="I5" s="240">
        <v>0.55358664096478993</v>
      </c>
      <c r="J5" s="240">
        <v>3.1584382169576695</v>
      </c>
      <c r="K5" s="240">
        <v>5.0856568648136333</v>
      </c>
      <c r="L5" s="240">
        <v>2.087392552281982E-2</v>
      </c>
      <c r="M5" s="240">
        <f t="shared" ref="M5:M68" si="0">J5+K5</f>
        <v>8.2440950817713023</v>
      </c>
      <c r="N5" s="240">
        <v>99.999999999999957</v>
      </c>
      <c r="O5" s="241">
        <v>35.464826745514209</v>
      </c>
      <c r="P5" s="242">
        <v>58.867094169376387</v>
      </c>
      <c r="Q5" s="243">
        <v>23432.453131608949</v>
      </c>
      <c r="R5" s="243">
        <v>190.15742231610099</v>
      </c>
      <c r="S5" s="243">
        <v>68693.022848372668</v>
      </c>
      <c r="T5" s="243">
        <v>360303.33159808948</v>
      </c>
      <c r="U5" s="243">
        <v>91.09381098158569</v>
      </c>
      <c r="V5" s="243">
        <v>42216.037634817971</v>
      </c>
      <c r="W5" s="243">
        <v>3956.4837229753534</v>
      </c>
      <c r="X5" s="240">
        <v>7.6574757675262388</v>
      </c>
      <c r="Y5" s="243">
        <v>152.4863621558676</v>
      </c>
      <c r="Z5" s="242">
        <v>0.23533027373809765</v>
      </c>
      <c r="AA5" s="243">
        <v>325.84826641839197</v>
      </c>
      <c r="AB5" s="243">
        <v>8019.0585429149805</v>
      </c>
      <c r="AC5" s="242">
        <v>12.142902274100091</v>
      </c>
      <c r="AD5" s="242">
        <v>200.42351198535124</v>
      </c>
      <c r="AE5" s="244">
        <v>18.74541768451083</v>
      </c>
      <c r="AF5" s="244">
        <v>48.575312810089606</v>
      </c>
      <c r="AG5" s="245">
        <v>52.366057169969956</v>
      </c>
      <c r="AH5" s="242">
        <v>11.666241053045473</v>
      </c>
      <c r="AI5" s="240">
        <v>8.2306422330180418</v>
      </c>
      <c r="AJ5" s="243">
        <v>537.56976577075102</v>
      </c>
      <c r="AK5" s="242">
        <v>18.792738523567568</v>
      </c>
      <c r="AL5" s="242">
        <v>40.387221974258985</v>
      </c>
      <c r="AM5" s="240">
        <v>5.0212374925393428</v>
      </c>
      <c r="AN5" s="240">
        <v>19.032118048855633</v>
      </c>
      <c r="AO5" s="240">
        <v>5.684360715165039</v>
      </c>
      <c r="AP5" s="240">
        <v>0.26903733065001406</v>
      </c>
      <c r="AQ5" s="240">
        <v>6.690574610269171</v>
      </c>
      <c r="AR5" s="240">
        <v>1.161130064401392</v>
      </c>
      <c r="AS5" s="240">
        <v>8.159160959025991</v>
      </c>
      <c r="AT5" s="240">
        <v>1.6322378779355733</v>
      </c>
      <c r="AU5" s="240">
        <v>5.216201722162495</v>
      </c>
      <c r="AV5" s="240">
        <v>0.70745146959907557</v>
      </c>
      <c r="AW5" s="240">
        <v>4.9650919333108128</v>
      </c>
      <c r="AX5" s="240">
        <v>0.71108346228213692</v>
      </c>
      <c r="AY5" s="240">
        <v>2.770138131206819</v>
      </c>
      <c r="AZ5" s="240">
        <v>1.3041644355480448</v>
      </c>
      <c r="BA5" s="240">
        <v>31.099799905381641</v>
      </c>
      <c r="BB5" s="240">
        <v>13.87387801078421</v>
      </c>
      <c r="BC5" s="240">
        <v>5.6856894006797392</v>
      </c>
    </row>
    <row r="6" spans="1:55" s="246" customFormat="1" x14ac:dyDescent="0.3">
      <c r="A6" s="238" t="s">
        <v>282</v>
      </c>
      <c r="B6" s="239">
        <v>13.1</v>
      </c>
      <c r="C6" s="240">
        <v>77.411475225276774</v>
      </c>
      <c r="D6" s="240">
        <v>1.8425679177225745E-2</v>
      </c>
      <c r="E6" s="240">
        <v>12.660302816171024</v>
      </c>
      <c r="F6" s="240">
        <v>1.0347271397293207</v>
      </c>
      <c r="G6" s="240">
        <v>4.829796597050974E-2</v>
      </c>
      <c r="H6" s="240">
        <v>2.5877930920330576E-2</v>
      </c>
      <c r="I6" s="240">
        <v>0.36772696362511609</v>
      </c>
      <c r="J6" s="240">
        <v>3.4380765365183774</v>
      </c>
      <c r="K6" s="240">
        <v>4.9644824607430609</v>
      </c>
      <c r="L6" s="240">
        <v>3.0607281868264641E-2</v>
      </c>
      <c r="M6" s="240">
        <f t="shared" si="0"/>
        <v>8.4025589972614387</v>
      </c>
      <c r="N6" s="240">
        <v>100.00000000000001</v>
      </c>
      <c r="O6" s="241">
        <v>41.720038343107355</v>
      </c>
      <c r="P6" s="242">
        <v>68.46703336532461</v>
      </c>
      <c r="Q6" s="243">
        <v>25507.089824429841</v>
      </c>
      <c r="R6" s="243">
        <v>156.0698013805137</v>
      </c>
      <c r="S6" s="243">
        <v>66998.322503177056</v>
      </c>
      <c r="T6" s="243">
        <v>361898.64667816891</v>
      </c>
      <c r="U6" s="243">
        <v>133.57017807310689</v>
      </c>
      <c r="V6" s="243">
        <v>41210.168906628147</v>
      </c>
      <c r="W6" s="243">
        <v>2628.1446090287045</v>
      </c>
      <c r="X6" s="240">
        <v>7.5811712487911</v>
      </c>
      <c r="Y6" s="243">
        <v>110.55407506335447</v>
      </c>
      <c r="Z6" s="242">
        <v>0.13053705362375109</v>
      </c>
      <c r="AA6" s="243">
        <v>374.06774644159793</v>
      </c>
      <c r="AB6" s="243">
        <v>8042.9340571160101</v>
      </c>
      <c r="AC6" s="242">
        <v>12.442617975389478</v>
      </c>
      <c r="AD6" s="242">
        <v>224.16219671592813</v>
      </c>
      <c r="AE6" s="244">
        <v>7.2732163640993654</v>
      </c>
      <c r="AF6" s="244">
        <v>49.160270249408889</v>
      </c>
      <c r="AG6" s="245">
        <v>42.183429740485785</v>
      </c>
      <c r="AH6" s="242">
        <v>13.841697456380807</v>
      </c>
      <c r="AI6" s="240">
        <v>9.9848753881470245</v>
      </c>
      <c r="AJ6" s="243">
        <v>157.03643932201916</v>
      </c>
      <c r="AK6" s="242">
        <v>11.140979953816595</v>
      </c>
      <c r="AL6" s="242">
        <v>27.012522782900373</v>
      </c>
      <c r="AM6" s="240">
        <v>3.2970340387090342</v>
      </c>
      <c r="AN6" s="240">
        <v>12.989442707089479</v>
      </c>
      <c r="AO6" s="240">
        <v>4.9985571444080517</v>
      </c>
      <c r="AP6" s="240">
        <v>9.8433228694083941E-2</v>
      </c>
      <c r="AQ6" s="240">
        <v>6.2453385786573792</v>
      </c>
      <c r="AR6" s="240">
        <v>1.2934985320424353</v>
      </c>
      <c r="AS6" s="240">
        <v>8.1712368880514923</v>
      </c>
      <c r="AT6" s="240">
        <v>1.8308653209411865</v>
      </c>
      <c r="AU6" s="240">
        <v>5.1833547358847438</v>
      </c>
      <c r="AV6" s="240">
        <v>0.80855331300383682</v>
      </c>
      <c r="AW6" s="240">
        <v>5.2233000774568676</v>
      </c>
      <c r="AX6" s="240">
        <v>0.8055671371220231</v>
      </c>
      <c r="AY6" s="240">
        <v>2.4494117141920073</v>
      </c>
      <c r="AZ6" s="240">
        <v>1.6572035496583155</v>
      </c>
      <c r="BA6" s="240">
        <v>28.960912819844346</v>
      </c>
      <c r="BB6" s="240">
        <v>10.587767084591025</v>
      </c>
      <c r="BC6" s="240">
        <v>6.7336820213785158</v>
      </c>
    </row>
    <row r="7" spans="1:55" s="246" customFormat="1" x14ac:dyDescent="0.3">
      <c r="A7" s="238" t="s">
        <v>283</v>
      </c>
      <c r="B7" s="239">
        <v>13.1</v>
      </c>
      <c r="C7" s="240">
        <v>76.995171228626674</v>
      </c>
      <c r="D7" s="240">
        <v>2.0460390884870908E-2</v>
      </c>
      <c r="E7" s="240">
        <v>12.824031599236207</v>
      </c>
      <c r="F7" s="240">
        <v>1.0526511674645873</v>
      </c>
      <c r="G7" s="240">
        <v>4.8195478022184157E-2</v>
      </c>
      <c r="H7" s="240">
        <v>2.5626626597277938E-2</v>
      </c>
      <c r="I7" s="240">
        <v>0.41408107879993694</v>
      </c>
      <c r="J7" s="240">
        <v>3.0008546725822409</v>
      </c>
      <c r="K7" s="240">
        <v>5.5964764180143254</v>
      </c>
      <c r="L7" s="240">
        <v>2.2451339771705266E-2</v>
      </c>
      <c r="M7" s="240">
        <f t="shared" si="0"/>
        <v>8.5973310905965654</v>
      </c>
      <c r="N7" s="240">
        <v>99.999999999999986</v>
      </c>
      <c r="O7" s="241">
        <v>34.514781073097375</v>
      </c>
      <c r="P7" s="242">
        <v>63.833655037675157</v>
      </c>
      <c r="Q7" s="243">
        <v>22263.340815887645</v>
      </c>
      <c r="R7" s="243">
        <v>154.55418500818325</v>
      </c>
      <c r="S7" s="243">
        <v>67864.775223158009</v>
      </c>
      <c r="T7" s="243">
        <v>359952.42549382971</v>
      </c>
      <c r="U7" s="243">
        <v>97.977646763721779</v>
      </c>
      <c r="V7" s="243">
        <v>46456.350745936914</v>
      </c>
      <c r="W7" s="243">
        <v>2959.4374701831493</v>
      </c>
      <c r="X7" s="240">
        <v>7.2648086979797277</v>
      </c>
      <c r="Y7" s="243">
        <v>122.76234530922545</v>
      </c>
      <c r="Z7" s="242">
        <v>0.13467028623941302</v>
      </c>
      <c r="AA7" s="243">
        <v>373.27397728181631</v>
      </c>
      <c r="AB7" s="243">
        <v>8182.2575247022369</v>
      </c>
      <c r="AC7" s="242">
        <v>12.255757901425529</v>
      </c>
      <c r="AD7" s="242">
        <v>223.76187014945077</v>
      </c>
      <c r="AE7" s="244">
        <v>7.6260402339387907</v>
      </c>
      <c r="AF7" s="244">
        <v>51.613578375088323</v>
      </c>
      <c r="AG7" s="245">
        <v>44.666336374529351</v>
      </c>
      <c r="AH7" s="242">
        <v>13.848784510350233</v>
      </c>
      <c r="AI7" s="240">
        <v>10.055229136437385</v>
      </c>
      <c r="AJ7" s="243">
        <v>169.15102247090732</v>
      </c>
      <c r="AK7" s="242">
        <v>11.083762746752015</v>
      </c>
      <c r="AL7" s="242">
        <v>27.726993127173703</v>
      </c>
      <c r="AM7" s="240">
        <v>3.3000245859649593</v>
      </c>
      <c r="AN7" s="240">
        <v>14.15192881061266</v>
      </c>
      <c r="AO7" s="240">
        <v>4.7990943499221617</v>
      </c>
      <c r="AP7" s="240">
        <v>0.10696486463591375</v>
      </c>
      <c r="AQ7" s="240">
        <v>6.0689095339712162</v>
      </c>
      <c r="AR7" s="240">
        <v>1.2586393565737026</v>
      </c>
      <c r="AS7" s="240">
        <v>8.3940228089925206</v>
      </c>
      <c r="AT7" s="240">
        <v>1.7795899166049376</v>
      </c>
      <c r="AU7" s="240">
        <v>5.6050449746116335</v>
      </c>
      <c r="AV7" s="240">
        <v>0.86518206918634044</v>
      </c>
      <c r="AW7" s="240">
        <v>5.6808070855441199</v>
      </c>
      <c r="AX7" s="240">
        <v>0.82958851495895714</v>
      </c>
      <c r="AY7" s="240">
        <v>2.4922079390168914</v>
      </c>
      <c r="AZ7" s="240">
        <v>1.6516694106437413</v>
      </c>
      <c r="BA7" s="240">
        <v>29.177615266572449</v>
      </c>
      <c r="BB7" s="240">
        <v>10.834618108488607</v>
      </c>
      <c r="BC7" s="240">
        <v>6.9607803206358909</v>
      </c>
    </row>
    <row r="8" spans="1:55" s="246" customFormat="1" x14ac:dyDescent="0.3">
      <c r="A8" s="238" t="s">
        <v>284</v>
      </c>
      <c r="B8" s="239">
        <v>13.1</v>
      </c>
      <c r="C8" s="240">
        <v>77.195412748237672</v>
      </c>
      <c r="D8" s="240">
        <v>2.8674932816961454E-2</v>
      </c>
      <c r="E8" s="240">
        <v>12.881116626688081</v>
      </c>
      <c r="F8" s="240">
        <v>1.005271372319845</v>
      </c>
      <c r="G8" s="240">
        <v>3.6004438891289278E-2</v>
      </c>
      <c r="H8" s="240">
        <v>3.8791346303834295E-2</v>
      </c>
      <c r="I8" s="240">
        <v>0.65012898247004192</v>
      </c>
      <c r="J8" s="240">
        <v>3.2935289172198501</v>
      </c>
      <c r="K8" s="240">
        <v>4.8587007382700484</v>
      </c>
      <c r="L8" s="240">
        <v>1.2369896782380509E-2</v>
      </c>
      <c r="M8" s="240">
        <f t="shared" si="0"/>
        <v>8.152229655489899</v>
      </c>
      <c r="N8" s="240">
        <v>99.999999999999972</v>
      </c>
      <c r="O8" s="241">
        <v>38.389130472100852</v>
      </c>
      <c r="P8" s="242">
        <v>44.134990827491464</v>
      </c>
      <c r="Q8" s="243">
        <v>24434.691036854067</v>
      </c>
      <c r="R8" s="243">
        <v>233.95060955842462</v>
      </c>
      <c r="S8" s="243">
        <v>68166.869188433324</v>
      </c>
      <c r="T8" s="243">
        <v>360888.55459801113</v>
      </c>
      <c r="U8" s="243">
        <v>53.982229558308546</v>
      </c>
      <c r="V8" s="243">
        <v>40332.074828379671</v>
      </c>
      <c r="W8" s="243">
        <v>4646.4718377133895</v>
      </c>
      <c r="X8" s="240">
        <v>7.0503930547101721</v>
      </c>
      <c r="Y8" s="243">
        <v>172.04959690176872</v>
      </c>
      <c r="Z8" s="242">
        <v>0.36380831393223179</v>
      </c>
      <c r="AA8" s="243">
        <v>278.85437921303549</v>
      </c>
      <c r="AB8" s="243">
        <v>7813.9743770421555</v>
      </c>
      <c r="AC8" s="242">
        <v>7.8517031588288413</v>
      </c>
      <c r="AD8" s="242">
        <v>206.86356669211426</v>
      </c>
      <c r="AE8" s="244">
        <v>30.157854718421795</v>
      </c>
      <c r="AF8" s="244">
        <v>43.385985817397973</v>
      </c>
      <c r="AG8" s="245">
        <v>59.378330183423806</v>
      </c>
      <c r="AH8" s="242">
        <v>10.685589901874899</v>
      </c>
      <c r="AI8" s="240">
        <v>6.5877790155938847</v>
      </c>
      <c r="AJ8" s="243">
        <v>914.97179051455623</v>
      </c>
      <c r="AK8" s="242">
        <v>24.16335388124639</v>
      </c>
      <c r="AL8" s="242">
        <v>54.718132900389065</v>
      </c>
      <c r="AM8" s="240">
        <v>6.3552397863119037</v>
      </c>
      <c r="AN8" s="240">
        <v>24.804364232901325</v>
      </c>
      <c r="AO8" s="240">
        <v>7.0465694183842444</v>
      </c>
      <c r="AP8" s="240">
        <v>0.46194519051353644</v>
      </c>
      <c r="AQ8" s="240">
        <v>6.7772321023439499</v>
      </c>
      <c r="AR8" s="240">
        <v>1.1966951357389486</v>
      </c>
      <c r="AS8" s="240">
        <v>7.4132144311422312</v>
      </c>
      <c r="AT8" s="240">
        <v>1.5017061396196656</v>
      </c>
      <c r="AU8" s="240">
        <v>4.7506828897938451</v>
      </c>
      <c r="AV8" s="240">
        <v>0.68022538842895419</v>
      </c>
      <c r="AW8" s="240">
        <v>4.132035771475298</v>
      </c>
      <c r="AX8" s="240">
        <v>0.60650166433633446</v>
      </c>
      <c r="AY8" s="240">
        <v>2.819703923897789</v>
      </c>
      <c r="AZ8" s="240">
        <v>1.1448680019014081</v>
      </c>
      <c r="BA8" s="240">
        <v>32.170891144264154</v>
      </c>
      <c r="BB8" s="240">
        <v>15.551859288556983</v>
      </c>
      <c r="BC8" s="240">
        <v>4.642491275237794</v>
      </c>
    </row>
    <row r="9" spans="1:55" s="246" customFormat="1" x14ac:dyDescent="0.3">
      <c r="A9" s="238" t="s">
        <v>285</v>
      </c>
      <c r="B9" s="239">
        <v>13.1</v>
      </c>
      <c r="C9" s="240">
        <v>76.36110866170489</v>
      </c>
      <c r="D9" s="240">
        <v>1.9831937686535264E-2</v>
      </c>
      <c r="E9" s="240">
        <v>13.510628147122368</v>
      </c>
      <c r="F9" s="240">
        <v>1.1486579439296896</v>
      </c>
      <c r="G9" s="240">
        <v>5.0544757721471767E-2</v>
      </c>
      <c r="H9" s="240">
        <v>2.7714088327799428E-2</v>
      </c>
      <c r="I9" s="240">
        <v>0.44269291665390953</v>
      </c>
      <c r="J9" s="240">
        <v>3.5004358878367823</v>
      </c>
      <c r="K9" s="240">
        <v>4.9109214605786899</v>
      </c>
      <c r="L9" s="240">
        <v>2.7464198437849783E-2</v>
      </c>
      <c r="M9" s="240">
        <f t="shared" si="0"/>
        <v>8.4113573484154713</v>
      </c>
      <c r="N9" s="240">
        <v>100</v>
      </c>
      <c r="O9" s="241">
        <v>43.478574163659843</v>
      </c>
      <c r="P9" s="242">
        <v>69.270449156071294</v>
      </c>
      <c r="Q9" s="243">
        <v>25969.733851861089</v>
      </c>
      <c r="R9" s="243">
        <v>167.14366670495835</v>
      </c>
      <c r="S9" s="243">
        <v>71498.24415457157</v>
      </c>
      <c r="T9" s="243">
        <v>356988.18299347034</v>
      </c>
      <c r="U9" s="243">
        <v>119.85376198277645</v>
      </c>
      <c r="V9" s="243">
        <v>40765.559044263704</v>
      </c>
      <c r="W9" s="243">
        <v>3163.9262753254916</v>
      </c>
      <c r="X9" s="240">
        <v>8.0284952337810545</v>
      </c>
      <c r="Y9" s="243">
        <v>118.99162611921157</v>
      </c>
      <c r="Z9" s="242">
        <v>0.22957243369705149</v>
      </c>
      <c r="AA9" s="243">
        <v>391.46914855279886</v>
      </c>
      <c r="AB9" s="243">
        <v>8928.5181981654769</v>
      </c>
      <c r="AC9" s="242">
        <v>13.691675048325886</v>
      </c>
      <c r="AD9" s="242">
        <v>221.22168854011844</v>
      </c>
      <c r="AE9" s="244">
        <v>8.0753271830248377</v>
      </c>
      <c r="AF9" s="244">
        <v>55.890987629119103</v>
      </c>
      <c r="AG9" s="245">
        <v>47.818574533314923</v>
      </c>
      <c r="AH9" s="242">
        <v>14.702778399428949</v>
      </c>
      <c r="AI9" s="240">
        <v>10.295599967524984</v>
      </c>
      <c r="AJ9" s="243">
        <v>160.82414582638694</v>
      </c>
      <c r="AK9" s="242">
        <v>12.005553698763203</v>
      </c>
      <c r="AL9" s="242">
        <v>29.056925825326772</v>
      </c>
      <c r="AM9" s="240">
        <v>3.689338621622305</v>
      </c>
      <c r="AN9" s="240">
        <v>14.415668493169361</v>
      </c>
      <c r="AO9" s="240">
        <v>5.2776397899137057</v>
      </c>
      <c r="AP9" s="240">
        <v>0.11250552609386757</v>
      </c>
      <c r="AQ9" s="240">
        <v>6.5889729869868248</v>
      </c>
      <c r="AR9" s="240">
        <v>1.3575729911792103</v>
      </c>
      <c r="AS9" s="240">
        <v>8.9199245277086838</v>
      </c>
      <c r="AT9" s="240">
        <v>1.8934940955641024</v>
      </c>
      <c r="AU9" s="240">
        <v>6.12458052569096</v>
      </c>
      <c r="AV9" s="240">
        <v>0.94304434525510261</v>
      </c>
      <c r="AW9" s="240">
        <v>6.0526226710150999</v>
      </c>
      <c r="AX9" s="240">
        <v>0.7997265454491429</v>
      </c>
      <c r="AY9" s="240">
        <v>2.7265194757014677</v>
      </c>
      <c r="AZ9" s="240">
        <v>1.7190266893183206</v>
      </c>
      <c r="BA9" s="240">
        <v>29.85888839468857</v>
      </c>
      <c r="BB9" s="240">
        <v>11.412032424117404</v>
      </c>
      <c r="BC9" s="240">
        <v>7.0706286058653847</v>
      </c>
    </row>
    <row r="10" spans="1:55" s="246" customFormat="1" x14ac:dyDescent="0.3">
      <c r="A10" s="238" t="s">
        <v>286</v>
      </c>
      <c r="B10" s="239">
        <v>13.1</v>
      </c>
      <c r="C10" s="240">
        <v>76.788723418778915</v>
      </c>
      <c r="D10" s="240">
        <v>1.815721904663322E-2</v>
      </c>
      <c r="E10" s="240">
        <v>13.167987668721452</v>
      </c>
      <c r="F10" s="240">
        <v>1.0786655226022277</v>
      </c>
      <c r="G10" s="240">
        <v>5.0371387811035236E-2</v>
      </c>
      <c r="H10" s="240">
        <v>2.5282049584887105E-2</v>
      </c>
      <c r="I10" s="240">
        <v>0.50538211892822693</v>
      </c>
      <c r="J10" s="240">
        <v>2.9699633368010523</v>
      </c>
      <c r="K10" s="240">
        <v>5.3704872896722771</v>
      </c>
      <c r="L10" s="240">
        <v>2.4979988053301889E-2</v>
      </c>
      <c r="M10" s="240">
        <f t="shared" si="0"/>
        <v>8.3404506264733289</v>
      </c>
      <c r="N10" s="240">
        <v>100.00000000000001</v>
      </c>
      <c r="O10" s="241">
        <v>35.075407923640398</v>
      </c>
      <c r="P10" s="242">
        <v>65.981098841191212</v>
      </c>
      <c r="Q10" s="243">
        <v>22034.157995727008</v>
      </c>
      <c r="R10" s="243">
        <v>152.47604104645413</v>
      </c>
      <c r="S10" s="243">
        <v>69684.990742873924</v>
      </c>
      <c r="T10" s="243">
        <v>358987.28198279144</v>
      </c>
      <c r="U10" s="243">
        <v>109.01266786460944</v>
      </c>
      <c r="V10" s="243">
        <v>44580.414991569574</v>
      </c>
      <c r="W10" s="243">
        <v>3611.9660039800378</v>
      </c>
      <c r="X10" s="240">
        <v>7.6436466581125213</v>
      </c>
      <c r="Y10" s="243">
        <v>108.94331427979932</v>
      </c>
      <c r="Z10" s="242">
        <v>0.17429675596833616</v>
      </c>
      <c r="AA10" s="243">
        <v>390.12639859646788</v>
      </c>
      <c r="AB10" s="243">
        <v>8384.4671071871162</v>
      </c>
      <c r="AC10" s="242">
        <v>14.10042566592379</v>
      </c>
      <c r="AD10" s="242">
        <v>220.06067646377414</v>
      </c>
      <c r="AE10" s="244">
        <v>8.5468257325316994</v>
      </c>
      <c r="AF10" s="244">
        <v>54.496037880635633</v>
      </c>
      <c r="AG10" s="245">
        <v>45.928893650609929</v>
      </c>
      <c r="AH10" s="242">
        <v>14.615272565905784</v>
      </c>
      <c r="AI10" s="240">
        <v>10.36908537369276</v>
      </c>
      <c r="AJ10" s="243">
        <v>169.97204928264009</v>
      </c>
      <c r="AK10" s="242">
        <v>11.649282137185983</v>
      </c>
      <c r="AL10" s="242">
        <v>29.352109951659397</v>
      </c>
      <c r="AM10" s="240">
        <v>3.7119772270313538</v>
      </c>
      <c r="AN10" s="240">
        <v>13.92968398522649</v>
      </c>
      <c r="AO10" s="240">
        <v>5.6330562568572189</v>
      </c>
      <c r="AP10" s="240">
        <v>0.10378277034095711</v>
      </c>
      <c r="AQ10" s="240">
        <v>6.6603319995261332</v>
      </c>
      <c r="AR10" s="240">
        <v>1.4338826196660297</v>
      </c>
      <c r="AS10" s="240">
        <v>9.2869428452372222</v>
      </c>
      <c r="AT10" s="240">
        <v>2.0267532940734467</v>
      </c>
      <c r="AU10" s="240">
        <v>6.0844817507930742</v>
      </c>
      <c r="AV10" s="240">
        <v>0.92388429414784079</v>
      </c>
      <c r="AW10" s="240">
        <v>6.2624820336455675</v>
      </c>
      <c r="AX10" s="240">
        <v>0.91225695716021216</v>
      </c>
      <c r="AY10" s="240">
        <v>2.70137844037757</v>
      </c>
      <c r="AZ10" s="240">
        <v>1.8586247792581712</v>
      </c>
      <c r="BA10" s="240">
        <v>29.769707566024085</v>
      </c>
      <c r="BB10" s="240">
        <v>11.446020953856419</v>
      </c>
      <c r="BC10" s="240">
        <v>6.9729631692694936</v>
      </c>
    </row>
    <row r="11" spans="1:55" s="246" customFormat="1" x14ac:dyDescent="0.3">
      <c r="A11" s="238" t="s">
        <v>287</v>
      </c>
      <c r="B11" s="239">
        <v>13.1</v>
      </c>
      <c r="C11" s="240">
        <v>76.987201859125804</v>
      </c>
      <c r="D11" s="240">
        <v>3.0152624376450228E-2</v>
      </c>
      <c r="E11" s="240">
        <v>13.362581292320298</v>
      </c>
      <c r="F11" s="240">
        <v>1.0544887114793589</v>
      </c>
      <c r="G11" s="240">
        <v>3.7128929113572094E-2</v>
      </c>
      <c r="H11" s="240">
        <v>4.0311509226952022E-2</v>
      </c>
      <c r="I11" s="240">
        <v>0.62510066693869992</v>
      </c>
      <c r="J11" s="240">
        <v>3.2733161284783381</v>
      </c>
      <c r="K11" s="240">
        <v>4.5798413435585887</v>
      </c>
      <c r="L11" s="240">
        <v>9.8769353819432408E-3</v>
      </c>
      <c r="M11" s="240">
        <f t="shared" si="0"/>
        <v>7.8531574720369264</v>
      </c>
      <c r="N11" s="240">
        <v>100.00000000000003</v>
      </c>
      <c r="O11" s="241">
        <v>36.205671315383064</v>
      </c>
      <c r="P11" s="242">
        <v>37.157135328712023</v>
      </c>
      <c r="Q11" s="243">
        <v>24284.73235718079</v>
      </c>
      <c r="R11" s="243">
        <v>243.11871214774766</v>
      </c>
      <c r="S11" s="243">
        <v>70714.780198959023</v>
      </c>
      <c r="T11" s="243">
        <v>359915.16869141313</v>
      </c>
      <c r="U11" s="243">
        <v>43.102946006800302</v>
      </c>
      <c r="V11" s="243">
        <v>38017.262992879841</v>
      </c>
      <c r="W11" s="243">
        <v>4467.594466610888</v>
      </c>
      <c r="X11" s="240">
        <v>6.5084351558692166</v>
      </c>
      <c r="Y11" s="243">
        <v>180.91574625870138</v>
      </c>
      <c r="Z11" s="242">
        <v>0.29149700206791607</v>
      </c>
      <c r="AA11" s="243">
        <v>287.56355598461585</v>
      </c>
      <c r="AB11" s="243">
        <v>8196.5407543290567</v>
      </c>
      <c r="AC11" s="242">
        <v>7.3014564560250772</v>
      </c>
      <c r="AD11" s="242">
        <v>201.72693938801433</v>
      </c>
      <c r="AE11" s="244">
        <v>29.606966747019193</v>
      </c>
      <c r="AF11" s="244">
        <v>43.186238897819472</v>
      </c>
      <c r="AG11" s="245">
        <v>58.198053038555038</v>
      </c>
      <c r="AH11" s="242">
        <v>10.559798151572624</v>
      </c>
      <c r="AI11" s="240">
        <v>6.17742148843928</v>
      </c>
      <c r="AJ11" s="243">
        <v>928.44438793632821</v>
      </c>
      <c r="AK11" s="242">
        <v>25.923301399041339</v>
      </c>
      <c r="AL11" s="242">
        <v>56.308852195489919</v>
      </c>
      <c r="AM11" s="240">
        <v>6.5399122566898615</v>
      </c>
      <c r="AN11" s="240">
        <v>25.61224725569669</v>
      </c>
      <c r="AO11" s="240">
        <v>6.4895817952639128</v>
      </c>
      <c r="AP11" s="240">
        <v>0.3933685131100822</v>
      </c>
      <c r="AQ11" s="240">
        <v>7.0966887618079335</v>
      </c>
      <c r="AR11" s="240">
        <v>1.2562979364169267</v>
      </c>
      <c r="AS11" s="240">
        <v>7.3118108412390992</v>
      </c>
      <c r="AT11" s="240">
        <v>1.5062070259875275</v>
      </c>
      <c r="AU11" s="240">
        <v>3.8742729039646249</v>
      </c>
      <c r="AV11" s="240">
        <v>0.66295680542728885</v>
      </c>
      <c r="AW11" s="240">
        <v>4.0696219860848588</v>
      </c>
      <c r="AX11" s="240">
        <v>0.58101006206411776</v>
      </c>
      <c r="AY11" s="240">
        <v>2.8493603471643354</v>
      </c>
      <c r="AZ11" s="240">
        <v>1.0674913593336941</v>
      </c>
      <c r="BA11" s="240">
        <v>33.477097296773408</v>
      </c>
      <c r="BB11" s="240">
        <v>15.615718612181981</v>
      </c>
      <c r="BC11" s="240">
        <v>4.6488524653203678</v>
      </c>
    </row>
    <row r="12" spans="1:55" s="246" customFormat="1" x14ac:dyDescent="0.3">
      <c r="A12" s="238" t="s">
        <v>288</v>
      </c>
      <c r="B12" s="239">
        <v>13.1</v>
      </c>
      <c r="C12" s="247">
        <v>76.969477700383038</v>
      </c>
      <c r="D12" s="247">
        <v>2.3036280599555974E-2</v>
      </c>
      <c r="E12" s="247">
        <v>12.665055130982132</v>
      </c>
      <c r="F12" s="247">
        <v>1.0688456306027394</v>
      </c>
      <c r="G12" s="247">
        <v>4.6903202441577932E-2</v>
      </c>
      <c r="H12" s="247">
        <v>2.5863952338380635E-2</v>
      </c>
      <c r="I12" s="247">
        <v>0.56073142535493714</v>
      </c>
      <c r="J12" s="247">
        <v>2.8549199675175383</v>
      </c>
      <c r="K12" s="247">
        <v>5.7628230041015298</v>
      </c>
      <c r="L12" s="247">
        <v>2.234370567857823E-2</v>
      </c>
      <c r="M12" s="240">
        <f t="shared" si="0"/>
        <v>8.6177429716190677</v>
      </c>
      <c r="N12" s="247">
        <v>100.00000000000001</v>
      </c>
      <c r="O12" s="248">
        <v>37.268324757057734</v>
      </c>
      <c r="P12" s="249">
        <v>58.751588919614136</v>
      </c>
      <c r="Q12" s="250">
        <v>21180.651239012615</v>
      </c>
      <c r="R12" s="250">
        <v>155.98549655277361</v>
      </c>
      <c r="S12" s="250">
        <v>67023.471753157442</v>
      </c>
      <c r="T12" s="250">
        <v>359832.30824929068</v>
      </c>
      <c r="U12" s="250">
        <v>97.50793158131539</v>
      </c>
      <c r="V12" s="250">
        <v>47837.1937570468</v>
      </c>
      <c r="W12" s="250">
        <v>4007.5474970117357</v>
      </c>
      <c r="X12" s="247">
        <v>8.5346074631186308</v>
      </c>
      <c r="Y12" s="250">
        <v>138.21768359733585</v>
      </c>
      <c r="Z12" s="249">
        <v>0.15906508014018467</v>
      </c>
      <c r="AA12" s="250">
        <v>363.26530291002109</v>
      </c>
      <c r="AB12" s="250">
        <v>8308.1370866750931</v>
      </c>
      <c r="AC12" s="249">
        <v>13.467729771896751</v>
      </c>
      <c r="AD12" s="249">
        <v>180.08832069637296</v>
      </c>
      <c r="AE12" s="251">
        <v>11.155574344931168</v>
      </c>
      <c r="AF12" s="251">
        <v>50.728347714452582</v>
      </c>
      <c r="AG12" s="252">
        <v>47.082340239040064</v>
      </c>
      <c r="AH12" s="249">
        <v>13.446622205556196</v>
      </c>
      <c r="AI12" s="247">
        <v>9.1370285250009999</v>
      </c>
      <c r="AJ12" s="250">
        <v>260.13589896817655</v>
      </c>
      <c r="AK12" s="249">
        <v>13.123677660896279</v>
      </c>
      <c r="AL12" s="249">
        <v>29.532201501270233</v>
      </c>
      <c r="AM12" s="247">
        <v>3.7596072211566165</v>
      </c>
      <c r="AN12" s="247">
        <v>15.163253168417013</v>
      </c>
      <c r="AO12" s="247">
        <v>5.8691594739853263</v>
      </c>
      <c r="AP12" s="247">
        <v>0.24132460689914059</v>
      </c>
      <c r="AQ12" s="247">
        <v>7.037583526554843</v>
      </c>
      <c r="AR12" s="247">
        <v>1.3780845166409856</v>
      </c>
      <c r="AS12" s="247">
        <v>8.7690012990502311</v>
      </c>
      <c r="AT12" s="247">
        <v>1.9223583446265604</v>
      </c>
      <c r="AU12" s="247">
        <v>6.0445085017261926</v>
      </c>
      <c r="AV12" s="247">
        <v>0.87476210648210773</v>
      </c>
      <c r="AW12" s="247">
        <v>5.6075092854247348</v>
      </c>
      <c r="AX12" s="247">
        <v>0.88709223397892434</v>
      </c>
      <c r="AY12" s="247">
        <v>3.0041823963508913</v>
      </c>
      <c r="AZ12" s="247">
        <v>1.6780748477054637</v>
      </c>
      <c r="BA12" s="247">
        <v>29.191024105759602</v>
      </c>
      <c r="BB12" s="247">
        <v>12.02704986407179</v>
      </c>
      <c r="BC12" s="247">
        <v>7.2790861050184761</v>
      </c>
    </row>
    <row r="13" spans="1:55" x14ac:dyDescent="0.3">
      <c r="A13" s="236" t="s">
        <v>289</v>
      </c>
      <c r="B13" s="145"/>
      <c r="C13" s="4"/>
      <c r="D13" s="4"/>
      <c r="E13" s="4"/>
      <c r="F13" s="4"/>
      <c r="G13" s="4"/>
      <c r="H13" s="4"/>
      <c r="I13" s="4"/>
      <c r="J13" s="4"/>
      <c r="K13" s="4"/>
      <c r="L13" s="4"/>
      <c r="M13" s="4">
        <f t="shared" si="0"/>
        <v>0</v>
      </c>
      <c r="N13" s="4"/>
      <c r="O13" s="5"/>
      <c r="P13" s="5"/>
      <c r="Q13" s="6"/>
      <c r="R13" s="6"/>
      <c r="S13" s="6"/>
      <c r="T13" s="6"/>
      <c r="U13" s="6"/>
      <c r="V13" s="6"/>
      <c r="W13" s="6"/>
      <c r="X13" s="4"/>
      <c r="Y13" s="6"/>
      <c r="Z13" s="5"/>
      <c r="AA13" s="6"/>
      <c r="AB13" s="6"/>
      <c r="AC13" s="5"/>
      <c r="AD13" s="5"/>
      <c r="AE13" s="78"/>
      <c r="AF13" s="78"/>
      <c r="AG13" s="79"/>
      <c r="AH13" s="5"/>
      <c r="AI13" s="4"/>
      <c r="AJ13" s="6"/>
      <c r="AK13" s="5"/>
      <c r="AL13" s="5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</row>
    <row r="14" spans="1:55" x14ac:dyDescent="0.3">
      <c r="A14" s="111" t="s">
        <v>260</v>
      </c>
      <c r="B14" s="146">
        <v>11.6</v>
      </c>
      <c r="C14" s="4">
        <v>77.186998852676496</v>
      </c>
      <c r="D14" s="4">
        <v>4.6194846356244025E-2</v>
      </c>
      <c r="E14" s="4">
        <v>13.343896359926809</v>
      </c>
      <c r="F14" s="4">
        <v>0.74554569157970063</v>
      </c>
      <c r="G14" s="4">
        <v>4.077707849875515E-2</v>
      </c>
      <c r="H14" s="4">
        <v>4.2963679131509225E-2</v>
      </c>
      <c r="I14" s="4">
        <v>0.65358133010786212</v>
      </c>
      <c r="J14" s="4">
        <v>1.6190804455760031</v>
      </c>
      <c r="K14" s="4">
        <v>6.3143069873877753</v>
      </c>
      <c r="L14" s="4">
        <v>6.6547287588584001E-3</v>
      </c>
      <c r="M14" s="4">
        <f t="shared" si="0"/>
        <v>7.9333874329637784</v>
      </c>
      <c r="N14" s="4">
        <v>100.00000000000003</v>
      </c>
      <c r="O14" s="5">
        <v>0.78107488195065067</v>
      </c>
      <c r="P14" s="5">
        <v>99.537675878794019</v>
      </c>
      <c r="Q14" s="6">
        <v>12011.957825728367</v>
      </c>
      <c r="R14" s="6">
        <v>259.11394884213212</v>
      </c>
      <c r="S14" s="6">
        <v>70615.899536732672</v>
      </c>
      <c r="T14" s="6">
        <v>360849.21963626263</v>
      </c>
      <c r="U14" s="6">
        <v>29.041236303658057</v>
      </c>
      <c r="V14" s="6">
        <v>52415.062302305923</v>
      </c>
      <c r="W14" s="6">
        <v>4671.1457662808907</v>
      </c>
      <c r="X14" s="4">
        <v>2.0558429039183812</v>
      </c>
      <c r="Y14" s="6">
        <v>277.16907813746417</v>
      </c>
      <c r="Z14" s="5">
        <v>0.37686305850548607</v>
      </c>
      <c r="AA14" s="6">
        <v>315.81847297285861</v>
      </c>
      <c r="AB14" s="6">
        <v>5795.1266606490126</v>
      </c>
      <c r="AC14" s="5">
        <v>29.455194607028638</v>
      </c>
      <c r="AD14" s="5">
        <v>675.58683248653392</v>
      </c>
      <c r="AE14" s="78">
        <v>26.320907640323593</v>
      </c>
      <c r="AF14" s="78">
        <v>23.032914047646049</v>
      </c>
      <c r="AG14" s="79">
        <v>73.475593205938523</v>
      </c>
      <c r="AH14" s="5">
        <v>11.07406159904769</v>
      </c>
      <c r="AI14" s="4">
        <v>14.499029127481808</v>
      </c>
      <c r="AJ14" s="6">
        <v>102.62001163071723</v>
      </c>
      <c r="AK14" s="5">
        <v>20.386022703220835</v>
      </c>
      <c r="AL14" s="5">
        <v>39.902856482358018</v>
      </c>
      <c r="AM14" s="4">
        <v>3.836885895744917</v>
      </c>
      <c r="AN14" s="4">
        <v>12.709402622072673</v>
      </c>
      <c r="AO14" s="4">
        <v>2.7785762432848675</v>
      </c>
      <c r="AP14" s="4">
        <v>0.12924212784435898</v>
      </c>
      <c r="AQ14" s="4">
        <v>3.185761037506416</v>
      </c>
      <c r="AR14" s="4">
        <v>0.56070886098931405</v>
      </c>
      <c r="AS14" s="4">
        <v>3.6954804811028801</v>
      </c>
      <c r="AT14" s="4">
        <v>0.82301223237847299</v>
      </c>
      <c r="AU14" s="4">
        <v>2.1791609424436693</v>
      </c>
      <c r="AV14" s="4">
        <v>0.36748250789892828</v>
      </c>
      <c r="AW14" s="4">
        <v>2.4333950501267938</v>
      </c>
      <c r="AX14" s="4">
        <v>0.34104535878767445</v>
      </c>
      <c r="AY14" s="4">
        <v>2.7924569545711369</v>
      </c>
      <c r="AZ14" s="4">
        <v>1.6089911577176306</v>
      </c>
      <c r="BA14" s="4">
        <v>30.449806516572586</v>
      </c>
      <c r="BB14" s="4">
        <v>24.891075710754926</v>
      </c>
      <c r="BC14" s="4">
        <v>7.3039191343104806</v>
      </c>
    </row>
    <row r="15" spans="1:55" x14ac:dyDescent="0.3">
      <c r="A15" s="7" t="s">
        <v>261</v>
      </c>
      <c r="B15" s="146">
        <v>11.6</v>
      </c>
      <c r="C15" s="4">
        <v>76.331598793254813</v>
      </c>
      <c r="D15" s="4">
        <v>4.8784233125125004E-2</v>
      </c>
      <c r="E15" s="4">
        <v>13.684234020630235</v>
      </c>
      <c r="F15" s="4">
        <v>0.80406341419759786</v>
      </c>
      <c r="G15" s="4">
        <v>4.4796018710342965E-2</v>
      </c>
      <c r="H15" s="4">
        <v>4.3976312973777867E-2</v>
      </c>
      <c r="I15" s="4">
        <v>0.83102626236103505</v>
      </c>
      <c r="J15" s="4">
        <v>1.6698412583286357</v>
      </c>
      <c r="K15" s="4">
        <v>6.536246593330147</v>
      </c>
      <c r="L15" s="4">
        <v>5.4330930882861188E-3</v>
      </c>
      <c r="M15" s="4">
        <f t="shared" si="0"/>
        <v>8.2060878516587827</v>
      </c>
      <c r="N15" s="4">
        <v>99.999999999999986</v>
      </c>
      <c r="O15" s="5">
        <v>0.36298860384884141</v>
      </c>
      <c r="P15" s="5">
        <v>98.201351124681864</v>
      </c>
      <c r="Q15" s="6">
        <v>12388.552295540148</v>
      </c>
      <c r="R15" s="6">
        <v>265.22114354485433</v>
      </c>
      <c r="S15" s="6">
        <v>72416.966437175201</v>
      </c>
      <c r="T15" s="6">
        <v>356850.22435846628</v>
      </c>
      <c r="U15" s="6">
        <v>23.710018237280622</v>
      </c>
      <c r="V15" s="6">
        <v>54257.38297123355</v>
      </c>
      <c r="W15" s="6">
        <v>5939.3446970943178</v>
      </c>
      <c r="X15" s="4">
        <v>2.9751044730862088</v>
      </c>
      <c r="Y15" s="6">
        <v>292.70539875075002</v>
      </c>
      <c r="Z15" s="5">
        <v>0.37650305273100299</v>
      </c>
      <c r="AA15" s="6">
        <v>346.94516491160624</v>
      </c>
      <c r="AB15" s="6">
        <v>6249.9849185579278</v>
      </c>
      <c r="AC15" s="5">
        <v>27.672759374466832</v>
      </c>
      <c r="AD15" s="5">
        <v>794.10706366395061</v>
      </c>
      <c r="AE15" s="78">
        <v>25.950892588816508</v>
      </c>
      <c r="AF15" s="78">
        <v>23.876061710074087</v>
      </c>
      <c r="AG15" s="79">
        <v>73.714862496744345</v>
      </c>
      <c r="AH15" s="5">
        <v>11.103949511607</v>
      </c>
      <c r="AI15" s="4">
        <v>15.409623176385663</v>
      </c>
      <c r="AJ15" s="6">
        <v>103.42348405464814</v>
      </c>
      <c r="AK15" s="5">
        <v>20.394772954563692</v>
      </c>
      <c r="AL15" s="5">
        <v>41.237011015805571</v>
      </c>
      <c r="AM15" s="4">
        <v>4.1266765392046318</v>
      </c>
      <c r="AN15" s="4">
        <v>15.067028583678249</v>
      </c>
      <c r="AO15" s="4">
        <v>3.1850370610272636</v>
      </c>
      <c r="AP15" s="4">
        <v>0.19346807080022291</v>
      </c>
      <c r="AQ15" s="4">
        <v>3.6876690982510958</v>
      </c>
      <c r="AR15" s="4">
        <v>0.57441418952501866</v>
      </c>
      <c r="AS15" s="4">
        <v>3.8762446730994138</v>
      </c>
      <c r="AT15" s="4">
        <v>0.79256962354034899</v>
      </c>
      <c r="AU15" s="4">
        <v>2.3930007971140683</v>
      </c>
      <c r="AV15" s="4">
        <v>0.35575506732331291</v>
      </c>
      <c r="AW15" s="4">
        <v>2.7071585391035478</v>
      </c>
      <c r="AX15" s="4">
        <v>0.43243779832632007</v>
      </c>
      <c r="AY15" s="4">
        <v>3.093700589878468</v>
      </c>
      <c r="AZ15" s="4">
        <v>1.5528102329151743</v>
      </c>
      <c r="BA15" s="4">
        <v>32.969097918153871</v>
      </c>
      <c r="BB15" s="4">
        <v>27.271527272084381</v>
      </c>
      <c r="BC15" s="4">
        <v>7.9057853231657784</v>
      </c>
    </row>
    <row r="16" spans="1:55" x14ac:dyDescent="0.3">
      <c r="A16" s="111" t="s">
        <v>262</v>
      </c>
      <c r="B16" s="146">
        <v>11.6</v>
      </c>
      <c r="C16" s="4">
        <v>76.129655738090193</v>
      </c>
      <c r="D16" s="4">
        <v>4.3954688024968873E-2</v>
      </c>
      <c r="E16" s="4">
        <v>13.916304336485775</v>
      </c>
      <c r="F16" s="4">
        <v>0.83911061398526132</v>
      </c>
      <c r="G16" s="4">
        <v>5.0901337042942703E-2</v>
      </c>
      <c r="H16" s="4">
        <v>3.854073603085266E-2</v>
      </c>
      <c r="I16" s="4">
        <v>0.78620564150016081</v>
      </c>
      <c r="J16" s="4">
        <v>1.5956870520803283</v>
      </c>
      <c r="K16" s="4">
        <v>6.5963561293984752</v>
      </c>
      <c r="L16" s="4">
        <v>3.283727361067149E-3</v>
      </c>
      <c r="M16" s="4">
        <f t="shared" si="0"/>
        <v>8.1920431814788035</v>
      </c>
      <c r="N16" s="4">
        <v>100.00000000000001</v>
      </c>
      <c r="O16" s="5">
        <v>0.56883918147101675</v>
      </c>
      <c r="P16" s="5">
        <v>112.77682753211067</v>
      </c>
      <c r="Q16" s="6">
        <v>11838.402239383957</v>
      </c>
      <c r="R16" s="6">
        <v>232.43917900207239</v>
      </c>
      <c r="S16" s="6">
        <v>73645.082548682723</v>
      </c>
      <c r="T16" s="6">
        <v>355906.14057557163</v>
      </c>
      <c r="U16" s="6">
        <v>14.330186203697039</v>
      </c>
      <c r="V16" s="6">
        <v>54756.352230136741</v>
      </c>
      <c r="W16" s="6">
        <v>5619.0117198016496</v>
      </c>
      <c r="X16" s="4">
        <v>2.6381434467054667</v>
      </c>
      <c r="Y16" s="6">
        <v>263.72812814981324</v>
      </c>
      <c r="Z16" s="5">
        <v>0.26143644281269329</v>
      </c>
      <c r="AA16" s="6">
        <v>394.23085539759126</v>
      </c>
      <c r="AB16" s="6">
        <v>6522.4068025074366</v>
      </c>
      <c r="AC16" s="5">
        <v>32.361747351704402</v>
      </c>
      <c r="AD16" s="5">
        <v>760.06335838911787</v>
      </c>
      <c r="AE16" s="78">
        <v>16.985359666262376</v>
      </c>
      <c r="AF16" s="78">
        <v>26.716194579026801</v>
      </c>
      <c r="AG16" s="79">
        <v>74.581962487181755</v>
      </c>
      <c r="AH16" s="5">
        <v>12.025659594268555</v>
      </c>
      <c r="AI16" s="4">
        <v>17.225218769535129</v>
      </c>
      <c r="AJ16" s="6">
        <v>51.825521549944227</v>
      </c>
      <c r="AK16" s="5">
        <v>18.451646907130566</v>
      </c>
      <c r="AL16" s="5">
        <v>38.922494426983036</v>
      </c>
      <c r="AM16" s="4">
        <v>3.8983093483465479</v>
      </c>
      <c r="AN16" s="4">
        <v>13.258815367461384</v>
      </c>
      <c r="AO16" s="4">
        <v>3.3811610059236137</v>
      </c>
      <c r="AP16" s="4">
        <v>0.12941230642659388</v>
      </c>
      <c r="AQ16" s="4">
        <v>4.1660553223596644</v>
      </c>
      <c r="AR16" s="4">
        <v>0.64183162804571814</v>
      </c>
      <c r="AS16" s="4">
        <v>3.8125797438174325</v>
      </c>
      <c r="AT16" s="4">
        <v>0.80829390433225312</v>
      </c>
      <c r="AU16" s="4">
        <v>2.7157421450758137</v>
      </c>
      <c r="AV16" s="4">
        <v>0.42076702312642333</v>
      </c>
      <c r="AW16" s="4">
        <v>2.7747911305473059</v>
      </c>
      <c r="AX16" s="4">
        <v>0.44632997752332604</v>
      </c>
      <c r="AY16" s="4">
        <v>2.9388839186614018</v>
      </c>
      <c r="AZ16" s="4">
        <v>1.8121556964950838</v>
      </c>
      <c r="BA16" s="4">
        <v>33.103844859499979</v>
      </c>
      <c r="BB16" s="4">
        <v>28.376124381524921</v>
      </c>
      <c r="BC16" s="4">
        <v>8.5736735570392959</v>
      </c>
    </row>
    <row r="17" spans="1:55" x14ac:dyDescent="0.3">
      <c r="A17" s="7" t="s">
        <v>263</v>
      </c>
      <c r="B17" s="146">
        <v>11.6</v>
      </c>
      <c r="C17" s="4">
        <v>76.851985869597044</v>
      </c>
      <c r="D17" s="4">
        <v>4.4167082573369196E-2</v>
      </c>
      <c r="E17" s="4">
        <v>13.460323424012268</v>
      </c>
      <c r="F17" s="4">
        <v>0.79032322215952289</v>
      </c>
      <c r="G17" s="4">
        <v>4.4915408811677784E-2</v>
      </c>
      <c r="H17" s="4">
        <v>3.9250052009470592E-2</v>
      </c>
      <c r="I17" s="4">
        <v>0.68213540509302173</v>
      </c>
      <c r="J17" s="4">
        <v>1.6397346855952915</v>
      </c>
      <c r="K17" s="4">
        <v>6.4390997587270853</v>
      </c>
      <c r="L17" s="4">
        <v>8.0650914212709954E-3</v>
      </c>
      <c r="M17" s="4">
        <f t="shared" si="0"/>
        <v>8.0788344443223767</v>
      </c>
      <c r="N17" s="4">
        <v>100.00000000000001</v>
      </c>
      <c r="O17" s="5">
        <v>0.55845456837882401</v>
      </c>
      <c r="P17" s="5">
        <v>108.83513770523444</v>
      </c>
      <c r="Q17" s="6">
        <v>12165.191632431468</v>
      </c>
      <c r="R17" s="6">
        <v>236.71706366911712</v>
      </c>
      <c r="S17" s="6">
        <v>71232.031559872921</v>
      </c>
      <c r="T17" s="6">
        <v>359283.03394036618</v>
      </c>
      <c r="U17" s="6">
        <v>35.196058962426626</v>
      </c>
      <c r="V17" s="6">
        <v>53450.967097193534</v>
      </c>
      <c r="W17" s="6">
        <v>4875.2217401998259</v>
      </c>
      <c r="X17" s="4">
        <v>2.4060847257291256</v>
      </c>
      <c r="Y17" s="6">
        <v>265.00249544021517</v>
      </c>
      <c r="Z17" s="5">
        <v>0.20575050831520592</v>
      </c>
      <c r="AA17" s="6">
        <v>347.86984124644442</v>
      </c>
      <c r="AB17" s="6">
        <v>6143.1824058459715</v>
      </c>
      <c r="AC17" s="5">
        <v>25.991946171704338</v>
      </c>
      <c r="AD17" s="5">
        <v>715.05588269695181</v>
      </c>
      <c r="AE17" s="78">
        <v>17.708401686737371</v>
      </c>
      <c r="AF17" s="78">
        <v>27.201216752028852</v>
      </c>
      <c r="AG17" s="79">
        <v>74.306800155752953</v>
      </c>
      <c r="AH17" s="5">
        <v>11.944090608603876</v>
      </c>
      <c r="AI17" s="4">
        <v>70.600614911656393</v>
      </c>
      <c r="AJ17" s="6">
        <v>51.349589799445539</v>
      </c>
      <c r="AK17" s="5">
        <v>18.338733468708391</v>
      </c>
      <c r="AL17" s="5">
        <v>37.35381484782468</v>
      </c>
      <c r="AM17" s="4">
        <v>3.9078180734396564</v>
      </c>
      <c r="AN17" s="4">
        <v>13.68434881988372</v>
      </c>
      <c r="AO17" s="4">
        <v>3.4424684024771079</v>
      </c>
      <c r="AP17" s="4">
        <v>0.10394691720400419</v>
      </c>
      <c r="AQ17" s="4">
        <v>3.376210269787117</v>
      </c>
      <c r="AR17" s="4">
        <v>0.59758100437351547</v>
      </c>
      <c r="AS17" s="4">
        <v>4.2498979085804152</v>
      </c>
      <c r="AT17" s="4">
        <v>0.90640293190099519</v>
      </c>
      <c r="AU17" s="4">
        <v>2.8100746123103169</v>
      </c>
      <c r="AV17" s="4">
        <v>0.4503770299837937</v>
      </c>
      <c r="AW17" s="4">
        <v>3.1628975750233574</v>
      </c>
      <c r="AX17" s="4">
        <v>0.45011870071959437</v>
      </c>
      <c r="AY17" s="4">
        <v>3.1939526313150068</v>
      </c>
      <c r="AZ17" s="4">
        <v>1.7263349464444555</v>
      </c>
      <c r="BA17" s="4">
        <v>34.484807057585527</v>
      </c>
      <c r="BB17" s="4">
        <v>27.660386779003204</v>
      </c>
      <c r="BC17" s="4">
        <v>8.5765758623420645</v>
      </c>
    </row>
    <row r="18" spans="1:55" x14ac:dyDescent="0.3">
      <c r="A18" s="111" t="s">
        <v>264</v>
      </c>
      <c r="B18" s="146">
        <v>11.6</v>
      </c>
      <c r="C18" s="4">
        <v>76.082637431777869</v>
      </c>
      <c r="D18" s="4">
        <v>4.7558147807630777E-2</v>
      </c>
      <c r="E18" s="4">
        <v>13.67918479033526</v>
      </c>
      <c r="F18" s="4">
        <v>0.80282934809165962</v>
      </c>
      <c r="G18" s="4">
        <v>4.2183865880563186E-2</v>
      </c>
      <c r="H18" s="4">
        <v>4.2054279528972019E-2</v>
      </c>
      <c r="I18" s="4">
        <v>0.8116657836093133</v>
      </c>
      <c r="J18" s="4">
        <v>1.6217421360153683</v>
      </c>
      <c r="K18" s="4">
        <v>6.862767563575999</v>
      </c>
      <c r="L18" s="4">
        <v>7.3766533773787701E-3</v>
      </c>
      <c r="M18" s="4">
        <f t="shared" si="0"/>
        <v>8.4845096995913671</v>
      </c>
      <c r="N18" s="4">
        <v>100.00000000000001</v>
      </c>
      <c r="O18" s="5">
        <v>0.1838419782548153</v>
      </c>
      <c r="P18" s="5">
        <v>99.556166362148574</v>
      </c>
      <c r="Q18" s="6">
        <v>12031.704907098017</v>
      </c>
      <c r="R18" s="6">
        <v>253.62935983923026</v>
      </c>
      <c r="S18" s="6">
        <v>72390.245910454192</v>
      </c>
      <c r="T18" s="6">
        <v>355686.32999356155</v>
      </c>
      <c r="U18" s="6">
        <v>32.191715338880954</v>
      </c>
      <c r="V18" s="6">
        <v>56967.833545244372</v>
      </c>
      <c r="W18" s="6">
        <v>5800.9753554557619</v>
      </c>
      <c r="X18" s="4">
        <v>2.7143380721182813</v>
      </c>
      <c r="Y18" s="6">
        <v>285.34888684578465</v>
      </c>
      <c r="Z18" s="5">
        <v>0.43290267683205275</v>
      </c>
      <c r="AA18" s="6">
        <v>326.71404124496189</v>
      </c>
      <c r="AB18" s="6">
        <v>6240.39252271647</v>
      </c>
      <c r="AC18" s="5">
        <v>23.169614800997007</v>
      </c>
      <c r="AD18" s="5">
        <v>752.3971509983237</v>
      </c>
      <c r="AE18" s="78">
        <v>25.41799144286697</v>
      </c>
      <c r="AF18" s="78">
        <v>24.435251961116592</v>
      </c>
      <c r="AG18" s="79">
        <v>76.414401905699293</v>
      </c>
      <c r="AH18" s="5">
        <v>10.525641617618804</v>
      </c>
      <c r="AI18" s="4">
        <v>19.68680156570942</v>
      </c>
      <c r="AJ18" s="6">
        <v>95.016309031898629</v>
      </c>
      <c r="AK18" s="5">
        <v>20.794068965196065</v>
      </c>
      <c r="AL18" s="5">
        <v>41.122469904880433</v>
      </c>
      <c r="AM18" s="4">
        <v>4.1064435959501973</v>
      </c>
      <c r="AN18" s="4">
        <v>14.821192793831514</v>
      </c>
      <c r="AO18" s="4">
        <v>3.5689588862102632</v>
      </c>
      <c r="AP18" s="4">
        <v>0.18837539927380254</v>
      </c>
      <c r="AQ18" s="4">
        <v>3.415802004099159</v>
      </c>
      <c r="AR18" s="4">
        <v>0.57223584262189242</v>
      </c>
      <c r="AS18" s="4">
        <v>3.7719042392208997</v>
      </c>
      <c r="AT18" s="4">
        <v>0.72723842867844479</v>
      </c>
      <c r="AU18" s="4">
        <v>2.4631391397713265</v>
      </c>
      <c r="AV18" s="4">
        <v>0.38987973115388919</v>
      </c>
      <c r="AW18" s="4">
        <v>2.8546671258725334</v>
      </c>
      <c r="AX18" s="4">
        <v>0.45117847196167654</v>
      </c>
      <c r="AY18" s="4">
        <v>3.1004105067314267</v>
      </c>
      <c r="AZ18" s="4">
        <v>1.572359677843876</v>
      </c>
      <c r="BA18" s="4">
        <v>33.198453155040163</v>
      </c>
      <c r="BB18" s="4">
        <v>27.246277745858158</v>
      </c>
      <c r="BC18" s="4">
        <v>7.6832804936763752</v>
      </c>
    </row>
    <row r="19" spans="1:55" x14ac:dyDescent="0.3">
      <c r="A19" s="7" t="s">
        <v>265</v>
      </c>
      <c r="B19" s="146">
        <v>11.6</v>
      </c>
      <c r="C19" s="4">
        <v>76.59400229362565</v>
      </c>
      <c r="D19" s="4">
        <v>5.0534385597061332E-2</v>
      </c>
      <c r="E19" s="4">
        <v>13.326643461816627</v>
      </c>
      <c r="F19" s="4">
        <v>0.78400035388824074</v>
      </c>
      <c r="G19" s="4">
        <v>4.2727030956575478E-2</v>
      </c>
      <c r="H19" s="4">
        <v>4.2926038708448799E-2</v>
      </c>
      <c r="I19" s="4">
        <v>0.83558840642377685</v>
      </c>
      <c r="J19" s="4">
        <v>1.7101690842355386</v>
      </c>
      <c r="K19" s="4">
        <v>6.6053394422006608</v>
      </c>
      <c r="L19" s="4">
        <v>8.0695025474036772E-3</v>
      </c>
      <c r="M19" s="4">
        <f t="shared" si="0"/>
        <v>8.315508526436199</v>
      </c>
      <c r="N19" s="4">
        <v>99.999999999999986</v>
      </c>
      <c r="O19" s="5">
        <v>0.48471220286239108</v>
      </c>
      <c r="P19" s="5">
        <v>94.255697667685908</v>
      </c>
      <c r="Q19" s="6">
        <v>12687.744435943461</v>
      </c>
      <c r="R19" s="6">
        <v>258.88693945065472</v>
      </c>
      <c r="S19" s="6">
        <v>70524.597199933589</v>
      </c>
      <c r="T19" s="6">
        <v>358076.96072269994</v>
      </c>
      <c r="U19" s="6">
        <v>35.215309116869648</v>
      </c>
      <c r="V19" s="6">
        <v>54830.922709707687</v>
      </c>
      <c r="W19" s="6">
        <v>5971.9503407107331</v>
      </c>
      <c r="X19" s="4">
        <v>2.8402767099046433</v>
      </c>
      <c r="Y19" s="6">
        <v>303.20631358236801</v>
      </c>
      <c r="Z19" s="5">
        <v>0.39731157599583455</v>
      </c>
      <c r="AA19" s="6">
        <v>330.92085475867708</v>
      </c>
      <c r="AB19" s="6">
        <v>6094.0347507732949</v>
      </c>
      <c r="AC19" s="5">
        <v>20.774138692844137</v>
      </c>
      <c r="AD19" s="5">
        <v>795.42751862637419</v>
      </c>
      <c r="AE19" s="78">
        <v>26.183604844529462</v>
      </c>
      <c r="AF19" s="78">
        <v>23.549139400015147</v>
      </c>
      <c r="AG19" s="79">
        <v>72.032563787012435</v>
      </c>
      <c r="AH19" s="5">
        <v>10.671209015310316</v>
      </c>
      <c r="AI19" s="4">
        <v>15.389584118885123</v>
      </c>
      <c r="AJ19" s="6">
        <v>115.4531235671685</v>
      </c>
      <c r="AK19" s="5">
        <v>20.608692273386463</v>
      </c>
      <c r="AL19" s="5">
        <v>40.816809394669434</v>
      </c>
      <c r="AM19" s="4">
        <v>4.0115233486058113</v>
      </c>
      <c r="AN19" s="4">
        <v>14.470241433121327</v>
      </c>
      <c r="AO19" s="4">
        <v>3.1636205559985688</v>
      </c>
      <c r="AP19" s="4">
        <v>0.13976859169168529</v>
      </c>
      <c r="AQ19" s="4">
        <v>3.5726123002014978</v>
      </c>
      <c r="AR19" s="4">
        <v>0.56630839550415335</v>
      </c>
      <c r="AS19" s="4">
        <v>3.4746360476174458</v>
      </c>
      <c r="AT19" s="4">
        <v>0.77908209156538866</v>
      </c>
      <c r="AU19" s="4">
        <v>2.3512151218548456</v>
      </c>
      <c r="AV19" s="4">
        <v>0.39296356662454424</v>
      </c>
      <c r="AW19" s="4">
        <v>2.7058523673438719</v>
      </c>
      <c r="AX19" s="4">
        <v>0.34309023618896511</v>
      </c>
      <c r="AY19" s="4">
        <v>2.7734888524985832</v>
      </c>
      <c r="AZ19" s="4">
        <v>1.6132926871214037</v>
      </c>
      <c r="BA19" s="4">
        <v>33.259293354755222</v>
      </c>
      <c r="BB19" s="4">
        <v>26.641515754652108</v>
      </c>
      <c r="BC19" s="4">
        <v>7.6813411605071744</v>
      </c>
    </row>
    <row r="20" spans="1:55" x14ac:dyDescent="0.3">
      <c r="A20" s="111" t="s">
        <v>266</v>
      </c>
      <c r="B20" s="146">
        <v>11.6</v>
      </c>
      <c r="C20" s="4">
        <v>76.773652202498155</v>
      </c>
      <c r="D20" s="4">
        <v>4.8339615546750203E-2</v>
      </c>
      <c r="E20" s="4">
        <v>13.419479601680765</v>
      </c>
      <c r="F20" s="4">
        <v>0.79389834734888354</v>
      </c>
      <c r="G20" s="4">
        <v>4.2597902240254795E-2</v>
      </c>
      <c r="H20" s="4">
        <v>4.2664311232268971E-2</v>
      </c>
      <c r="I20" s="4">
        <v>0.82343526731455252</v>
      </c>
      <c r="J20" s="4">
        <v>1.6107933464123283</v>
      </c>
      <c r="K20" s="4">
        <v>6.4385562195796409</v>
      </c>
      <c r="L20" s="4">
        <v>6.583186146393416E-3</v>
      </c>
      <c r="M20" s="4">
        <f t="shared" si="0"/>
        <v>8.0493495659919692</v>
      </c>
      <c r="N20" s="4">
        <v>100</v>
      </c>
      <c r="O20" s="5">
        <v>0.18530562139470422</v>
      </c>
      <c r="P20" s="5">
        <v>91.734692129093347</v>
      </c>
      <c r="Q20" s="6">
        <v>11950.475837033064</v>
      </c>
      <c r="R20" s="6">
        <v>257.30846104181416</v>
      </c>
      <c r="S20" s="6">
        <v>71015.886052094604</v>
      </c>
      <c r="T20" s="6">
        <v>358916.8240466789</v>
      </c>
      <c r="U20" s="6">
        <v>28.729024342860868</v>
      </c>
      <c r="V20" s="6">
        <v>53446.455178730597</v>
      </c>
      <c r="W20" s="6">
        <v>5885.0918554971067</v>
      </c>
      <c r="X20" s="4">
        <v>2.3728277076164992</v>
      </c>
      <c r="Y20" s="6">
        <v>290.03769328050123</v>
      </c>
      <c r="Z20" s="5">
        <v>0.34157294460056042</v>
      </c>
      <c r="AA20" s="6">
        <v>329.9207528507734</v>
      </c>
      <c r="AB20" s="6">
        <v>6170.9718539428713</v>
      </c>
      <c r="AC20" s="5">
        <v>18.203129712079736</v>
      </c>
      <c r="AD20" s="5">
        <v>747.16029479195606</v>
      </c>
      <c r="AE20" s="78">
        <v>26.641213952433564</v>
      </c>
      <c r="AF20" s="78">
        <v>24.680652210623954</v>
      </c>
      <c r="AG20" s="79">
        <v>75.521535816337916</v>
      </c>
      <c r="AH20" s="5">
        <v>10.391858919142038</v>
      </c>
      <c r="AI20" s="4">
        <v>62.184650137139137</v>
      </c>
      <c r="AJ20" s="6">
        <v>100.50864074316607</v>
      </c>
      <c r="AK20" s="5">
        <v>21.314823247931596</v>
      </c>
      <c r="AL20" s="5">
        <v>41.945659520221412</v>
      </c>
      <c r="AM20" s="4">
        <v>4.1582735789209551</v>
      </c>
      <c r="AN20" s="4">
        <v>15.636654065133678</v>
      </c>
      <c r="AO20" s="4">
        <v>3.3073182833045029</v>
      </c>
      <c r="AP20" s="4">
        <v>0.16220951531737562</v>
      </c>
      <c r="AQ20" s="4">
        <v>3.4696078308807285</v>
      </c>
      <c r="AR20" s="4">
        <v>0.65374058645616095</v>
      </c>
      <c r="AS20" s="4">
        <v>3.8914793692442142</v>
      </c>
      <c r="AT20" s="4">
        <v>0.80136398194722802</v>
      </c>
      <c r="AU20" s="4">
        <v>2.3023323092528072</v>
      </c>
      <c r="AV20" s="4">
        <v>0.37314350229763404</v>
      </c>
      <c r="AW20" s="4">
        <v>2.6047217971725836</v>
      </c>
      <c r="AX20" s="4">
        <v>0.39411317059686846</v>
      </c>
      <c r="AY20" s="4">
        <v>2.6860765094471306</v>
      </c>
      <c r="AZ20" s="4">
        <v>1.4642420707182653</v>
      </c>
      <c r="BA20" s="4">
        <v>33.120889257370038</v>
      </c>
      <c r="BB20" s="4">
        <v>27.160440834661863</v>
      </c>
      <c r="BC20" s="4">
        <v>7.3740442097951924</v>
      </c>
    </row>
    <row r="21" spans="1:55" x14ac:dyDescent="0.3">
      <c r="A21" s="111" t="s">
        <v>267</v>
      </c>
      <c r="B21" s="146">
        <v>11.6</v>
      </c>
      <c r="C21" s="4">
        <v>73.770663975565384</v>
      </c>
      <c r="D21" s="4">
        <v>0.23385006875485836</v>
      </c>
      <c r="E21" s="4">
        <v>14.498042601924073</v>
      </c>
      <c r="F21" s="4">
        <v>1.8232783972796083</v>
      </c>
      <c r="G21" s="4">
        <v>4.5733109623158234E-2</v>
      </c>
      <c r="H21" s="4">
        <v>0.28019367746356566</v>
      </c>
      <c r="I21" s="4">
        <v>1.489390138779938</v>
      </c>
      <c r="J21" s="4">
        <v>3.5088668848192213</v>
      </c>
      <c r="K21" s="4">
        <v>4.3162384185015021</v>
      </c>
      <c r="L21" s="4">
        <v>3.374272728866206E-2</v>
      </c>
      <c r="M21" s="4">
        <f t="shared" si="0"/>
        <v>7.8251053033207238</v>
      </c>
      <c r="N21" s="4">
        <v>99.999999999999986</v>
      </c>
      <c r="O21" s="5">
        <v>29.685239497405277</v>
      </c>
      <c r="P21" s="5">
        <v>55.990454026658981</v>
      </c>
      <c r="Q21" s="6">
        <v>26032.283418473802</v>
      </c>
      <c r="R21" s="6">
        <v>1689.8480687827646</v>
      </c>
      <c r="S21" s="6">
        <v>76723.641449382194</v>
      </c>
      <c r="T21" s="6">
        <v>344877.85408576817</v>
      </c>
      <c r="U21" s="6">
        <v>147.25326188772124</v>
      </c>
      <c r="V21" s="6">
        <v>35829.095111980969</v>
      </c>
      <c r="W21" s="6">
        <v>10644.671321860216</v>
      </c>
      <c r="X21" s="4">
        <v>5.0896032003906848</v>
      </c>
      <c r="Y21" s="6">
        <v>1403.1004125291502</v>
      </c>
      <c r="Z21" s="5">
        <v>14.225697727245</v>
      </c>
      <c r="AA21" s="6">
        <v>354.20293403136054</v>
      </c>
      <c r="AB21" s="6">
        <v>14172.342982054395</v>
      </c>
      <c r="AC21" s="5">
        <v>11.932747487174977</v>
      </c>
      <c r="AD21" s="5">
        <v>195.01403475232286</v>
      </c>
      <c r="AE21" s="78">
        <v>93.033053066353403</v>
      </c>
      <c r="AF21" s="78">
        <v>22.550258730887194</v>
      </c>
      <c r="AG21" s="79">
        <v>158.10008676670736</v>
      </c>
      <c r="AH21" s="5">
        <v>12.169040110801241</v>
      </c>
      <c r="AI21" s="4">
        <v>10.154173936719781</v>
      </c>
      <c r="AJ21" s="6">
        <v>489.61787864282684</v>
      </c>
      <c r="AK21" s="5">
        <v>32.460845184831598</v>
      </c>
      <c r="AL21" s="5">
        <v>59.446900006617724</v>
      </c>
      <c r="AM21" s="4">
        <v>5.9115124330732503</v>
      </c>
      <c r="AN21" s="4">
        <v>21.120957054133555</v>
      </c>
      <c r="AO21" s="4">
        <v>3.8926259291681977</v>
      </c>
      <c r="AP21" s="4">
        <v>0.51731288908489748</v>
      </c>
      <c r="AQ21" s="4">
        <v>3.7064350473243279</v>
      </c>
      <c r="AR21" s="4">
        <v>0.61247518944475066</v>
      </c>
      <c r="AS21" s="4">
        <v>3.5072940639743786</v>
      </c>
      <c r="AT21" s="4">
        <v>0.741196023477947</v>
      </c>
      <c r="AU21" s="4">
        <v>2.3604646801505909</v>
      </c>
      <c r="AV21" s="4">
        <v>0.35232722662407695</v>
      </c>
      <c r="AW21" s="4">
        <v>2.4158901833227655</v>
      </c>
      <c r="AX21" s="4">
        <v>0.36655820701398822</v>
      </c>
      <c r="AY21" s="4">
        <v>4.1850916110093168</v>
      </c>
      <c r="AZ21" s="4">
        <v>1.2749396452287136</v>
      </c>
      <c r="BA21" s="4">
        <v>24.015891970486326</v>
      </c>
      <c r="BB21" s="4">
        <v>21.665889483128538</v>
      </c>
      <c r="BC21" s="4">
        <v>5.5475448550982467</v>
      </c>
    </row>
    <row r="22" spans="1:55" x14ac:dyDescent="0.3">
      <c r="A22" s="7" t="s">
        <v>268</v>
      </c>
      <c r="B22" s="146">
        <v>11.6</v>
      </c>
      <c r="C22" s="4">
        <v>73.431497684908706</v>
      </c>
      <c r="D22" s="4">
        <v>0.23020795073243525</v>
      </c>
      <c r="E22" s="4">
        <v>14.709745394898226</v>
      </c>
      <c r="F22" s="4">
        <v>1.7912411176225735</v>
      </c>
      <c r="G22" s="4">
        <v>4.5402376443197806E-2</v>
      </c>
      <c r="H22" s="4">
        <v>0.27800618510682285</v>
      </c>
      <c r="I22" s="4">
        <v>1.6022345208800062</v>
      </c>
      <c r="J22" s="4">
        <v>3.4285002390334869</v>
      </c>
      <c r="K22" s="4">
        <v>4.4481915062636386</v>
      </c>
      <c r="L22" s="4">
        <v>3.4973024110914963E-2</v>
      </c>
      <c r="M22" s="4">
        <f t="shared" si="0"/>
        <v>7.8766917452971255</v>
      </c>
      <c r="N22" s="4">
        <v>99.999999999999986</v>
      </c>
      <c r="O22" s="5">
        <v>23.186371800884263</v>
      </c>
      <c r="P22" s="5">
        <v>57.477165324073269</v>
      </c>
      <c r="Q22" s="6">
        <v>25436.043273389438</v>
      </c>
      <c r="R22" s="6">
        <v>1676.6553023792487</v>
      </c>
      <c r="S22" s="6">
        <v>77843.972629801414</v>
      </c>
      <c r="T22" s="6">
        <v>343292.25167694822</v>
      </c>
      <c r="U22" s="6">
        <v>152.62227722003288</v>
      </c>
      <c r="V22" s="6">
        <v>36924.437693494467</v>
      </c>
      <c r="W22" s="6">
        <v>11451.170120729405</v>
      </c>
      <c r="X22" s="4">
        <v>5.3579810903534453</v>
      </c>
      <c r="Y22" s="6">
        <v>1381.2477043946114</v>
      </c>
      <c r="Z22" s="5">
        <v>13.936359567806486</v>
      </c>
      <c r="AA22" s="6">
        <v>351.64140555256699</v>
      </c>
      <c r="AB22" s="6">
        <v>13923.317207280264</v>
      </c>
      <c r="AC22" s="5">
        <v>11.92157017394498</v>
      </c>
      <c r="AD22" s="5">
        <v>192.38744118203482</v>
      </c>
      <c r="AE22" s="78">
        <v>91.755770524166408</v>
      </c>
      <c r="AF22" s="78">
        <v>22.887275408349758</v>
      </c>
      <c r="AG22" s="79">
        <v>158.03925274585984</v>
      </c>
      <c r="AH22" s="5">
        <v>12.000011035623446</v>
      </c>
      <c r="AI22" s="4">
        <v>10.003228357006577</v>
      </c>
      <c r="AJ22" s="6">
        <v>489.28457255309007</v>
      </c>
      <c r="AK22" s="5">
        <v>32.690564874830343</v>
      </c>
      <c r="AL22" s="5">
        <v>58.75018983474591</v>
      </c>
      <c r="AM22" s="4">
        <v>5.9056924297891626</v>
      </c>
      <c r="AN22" s="4">
        <v>21.211631523680065</v>
      </c>
      <c r="AO22" s="4">
        <v>3.907407364413618</v>
      </c>
      <c r="AP22" s="4">
        <v>0.51419544879805534</v>
      </c>
      <c r="AQ22" s="4">
        <v>3.7392445235659584</v>
      </c>
      <c r="AR22" s="4">
        <v>0.59349362797826621</v>
      </c>
      <c r="AS22" s="4">
        <v>3.8236649944246954</v>
      </c>
      <c r="AT22" s="4">
        <v>0.74505213837324613</v>
      </c>
      <c r="AU22" s="4">
        <v>2.3207367328190802</v>
      </c>
      <c r="AV22" s="4">
        <v>0.37509344345606327</v>
      </c>
      <c r="AW22" s="4">
        <v>2.3259961382483847</v>
      </c>
      <c r="AX22" s="4">
        <v>0.40762195174656879</v>
      </c>
      <c r="AY22" s="4">
        <v>4.4653547193536438</v>
      </c>
      <c r="AZ22" s="4">
        <v>1.2294783732767864</v>
      </c>
      <c r="BA22" s="4">
        <v>24.620629553230021</v>
      </c>
      <c r="BB22" s="4">
        <v>21.331408214467555</v>
      </c>
      <c r="BC22" s="4">
        <v>5.481335023836996</v>
      </c>
    </row>
    <row r="23" spans="1:55" s="235" customFormat="1" x14ac:dyDescent="0.3">
      <c r="A23" s="228" t="s">
        <v>269</v>
      </c>
      <c r="B23" s="229">
        <v>11.6</v>
      </c>
      <c r="C23" s="230">
        <v>76.504930971052005</v>
      </c>
      <c r="D23" s="230">
        <v>7.9663314353111928E-2</v>
      </c>
      <c r="E23" s="230">
        <v>13.5988538294471</v>
      </c>
      <c r="F23" s="230">
        <v>1.1328820710074634</v>
      </c>
      <c r="G23" s="230">
        <v>2.9840325480560884E-2</v>
      </c>
      <c r="H23" s="230">
        <v>4.0212989230995116E-2</v>
      </c>
      <c r="I23" s="230">
        <v>0.77715107594551291</v>
      </c>
      <c r="J23" s="230">
        <v>2.7075973220119809</v>
      </c>
      <c r="K23" s="230">
        <v>5.1225866256472594</v>
      </c>
      <c r="L23" s="230">
        <v>6.2814758240041131E-3</v>
      </c>
      <c r="M23" s="230">
        <f t="shared" si="0"/>
        <v>7.8301839476592399</v>
      </c>
      <c r="N23" s="230">
        <v>99.999999999999986</v>
      </c>
      <c r="O23" s="231">
        <v>8.1681857489218785</v>
      </c>
      <c r="P23" s="231">
        <v>62.381584677866691</v>
      </c>
      <c r="Q23" s="232">
        <v>20087.664532006886</v>
      </c>
      <c r="R23" s="232">
        <v>242.52453805213153</v>
      </c>
      <c r="S23" s="232">
        <v>71965.13446543405</v>
      </c>
      <c r="T23" s="232">
        <v>357660.55228966812</v>
      </c>
      <c r="U23" s="232">
        <v>27.412360495953948</v>
      </c>
      <c r="V23" s="232">
        <v>42522.591579497901</v>
      </c>
      <c r="W23" s="232">
        <v>5554.2987397825809</v>
      </c>
      <c r="X23" s="230">
        <v>4.6454112685531941</v>
      </c>
      <c r="Y23" s="232">
        <v>477.97988611867157</v>
      </c>
      <c r="Z23" s="231">
        <v>0.68362350633389468</v>
      </c>
      <c r="AA23" s="232">
        <v>231.11332084694405</v>
      </c>
      <c r="AB23" s="232">
        <v>8805.8923379410135</v>
      </c>
      <c r="AC23" s="231">
        <v>11.736307720353286</v>
      </c>
      <c r="AD23" s="231">
        <v>223.91855213532361</v>
      </c>
      <c r="AE23" s="233">
        <v>26.859560744756784</v>
      </c>
      <c r="AF23" s="233">
        <v>36.357813461373297</v>
      </c>
      <c r="AG23" s="234">
        <v>109.788969995565</v>
      </c>
      <c r="AH23" s="231">
        <v>12.782916753972382</v>
      </c>
      <c r="AI23" s="230">
        <v>10.48433964468582</v>
      </c>
      <c r="AJ23" s="232">
        <v>456.34822524025805</v>
      </c>
      <c r="AK23" s="231">
        <v>35.002372843355474</v>
      </c>
      <c r="AL23" s="231">
        <v>70.813280610166984</v>
      </c>
      <c r="AM23" s="230">
        <v>7.8241905741493234</v>
      </c>
      <c r="AN23" s="230">
        <v>27.684171250800826</v>
      </c>
      <c r="AO23" s="230">
        <v>6.1266153068426554</v>
      </c>
      <c r="AP23" s="230">
        <v>0.32406085857363104</v>
      </c>
      <c r="AQ23" s="230">
        <v>5.9117070929928106</v>
      </c>
      <c r="AR23" s="230">
        <v>0.9222762440075607</v>
      </c>
      <c r="AS23" s="230">
        <v>5.6692610846212714</v>
      </c>
      <c r="AT23" s="230">
        <v>1.2384182721628461</v>
      </c>
      <c r="AU23" s="230">
        <v>3.9073322516533802</v>
      </c>
      <c r="AV23" s="230">
        <v>0.52330567521724769</v>
      </c>
      <c r="AW23" s="230">
        <v>4.2021220151442193</v>
      </c>
      <c r="AX23" s="230">
        <v>0.6125161577345366</v>
      </c>
      <c r="AY23" s="230">
        <v>4.2487303901629812</v>
      </c>
      <c r="AZ23" s="230">
        <v>1.2571707599121458</v>
      </c>
      <c r="BA23" s="230">
        <v>29.01012902575976</v>
      </c>
      <c r="BB23" s="230">
        <v>22.526233005078229</v>
      </c>
      <c r="BC23" s="230">
        <v>5.9308918043413374</v>
      </c>
    </row>
    <row r="24" spans="1:55" x14ac:dyDescent="0.3">
      <c r="A24" s="7" t="s">
        <v>270</v>
      </c>
      <c r="B24" s="146">
        <v>11.6</v>
      </c>
      <c r="C24" s="4">
        <v>73.097382491686687</v>
      </c>
      <c r="D24" s="4">
        <v>0.24034890607993756</v>
      </c>
      <c r="E24" s="4">
        <v>15.770144626776661</v>
      </c>
      <c r="F24" s="4">
        <v>1.8391913149664039</v>
      </c>
      <c r="G24" s="4">
        <v>4.9456960217135054E-2</v>
      </c>
      <c r="H24" s="4">
        <v>0.29268586985699507</v>
      </c>
      <c r="I24" s="4">
        <v>1.8011468777973485</v>
      </c>
      <c r="J24" s="4">
        <v>2.6130464241086098</v>
      </c>
      <c r="K24" s="4">
        <v>4.2587851804847192</v>
      </c>
      <c r="L24" s="4">
        <v>3.7811348025501242E-2</v>
      </c>
      <c r="M24" s="4">
        <f t="shared" si="0"/>
        <v>6.8718316045933285</v>
      </c>
      <c r="N24" s="4">
        <v>99.999999999999986</v>
      </c>
      <c r="O24" s="5">
        <v>10.163203971622162</v>
      </c>
      <c r="P24" s="5">
        <v>56.807516109437145</v>
      </c>
      <c r="Q24" s="6">
        <v>19386.191420461775</v>
      </c>
      <c r="R24" s="6">
        <v>1765.1884811075374</v>
      </c>
      <c r="S24" s="6">
        <v>83455.605364902091</v>
      </c>
      <c r="T24" s="6">
        <v>341730.26314863528</v>
      </c>
      <c r="U24" s="6">
        <v>165.00872278328742</v>
      </c>
      <c r="V24" s="6">
        <v>35352.175783203653</v>
      </c>
      <c r="W24" s="6">
        <v>12872.79673561765</v>
      </c>
      <c r="X24" s="4">
        <v>5.0845027861110381</v>
      </c>
      <c r="Y24" s="6">
        <v>1442.0934364796253</v>
      </c>
      <c r="Z24" s="5">
        <v>15.174094889823643</v>
      </c>
      <c r="AA24" s="6">
        <v>383.04415688171099</v>
      </c>
      <c r="AB24" s="6">
        <v>14296.034091233858</v>
      </c>
      <c r="AC24" s="5">
        <v>11.373522009249065</v>
      </c>
      <c r="AD24" s="5">
        <v>199.45146248567445</v>
      </c>
      <c r="AE24" s="78">
        <v>95.777855333402741</v>
      </c>
      <c r="AF24" s="78">
        <v>23.497772614693886</v>
      </c>
      <c r="AG24" s="79">
        <v>164.210246237268</v>
      </c>
      <c r="AH24" s="5">
        <v>13.260410368140843</v>
      </c>
      <c r="AI24" s="4">
        <v>10.191785448619211</v>
      </c>
      <c r="AJ24" s="6">
        <v>543.62631291558444</v>
      </c>
      <c r="AK24" s="5">
        <v>34.725249853308483</v>
      </c>
      <c r="AL24" s="5">
        <v>64.732897228547529</v>
      </c>
      <c r="AM24" s="4">
        <v>6.2179450944832624</v>
      </c>
      <c r="AN24" s="4">
        <v>24.559903119135125</v>
      </c>
      <c r="AO24" s="4">
        <v>3.965598822075266</v>
      </c>
      <c r="AP24" s="4">
        <v>0.64478014781546111</v>
      </c>
      <c r="AQ24" s="4">
        <v>4.1603084127533574</v>
      </c>
      <c r="AR24" s="4">
        <v>0.52952772593192143</v>
      </c>
      <c r="AS24" s="4">
        <v>3.9180450680703425</v>
      </c>
      <c r="AT24" s="4">
        <v>0.77855172181255727</v>
      </c>
      <c r="AU24" s="4">
        <v>2.8141609322975811</v>
      </c>
      <c r="AV24" s="4">
        <v>0.41286603852334081</v>
      </c>
      <c r="AW24" s="4">
        <v>2.6362874779730334</v>
      </c>
      <c r="AX24" s="4">
        <v>0.4790799295677583</v>
      </c>
      <c r="AY24" s="4">
        <v>4.6811404989563083</v>
      </c>
      <c r="AZ24" s="4">
        <v>1.511167704641408</v>
      </c>
      <c r="BA24" s="4">
        <v>26.919894238910111</v>
      </c>
      <c r="BB24" s="4">
        <v>22.93684121311367</v>
      </c>
      <c r="BC24" s="4">
        <v>5.5784403269634524</v>
      </c>
    </row>
    <row r="25" spans="1:55" x14ac:dyDescent="0.3">
      <c r="A25" s="111" t="s">
        <v>271</v>
      </c>
      <c r="B25" s="146">
        <v>11.6</v>
      </c>
      <c r="C25" s="4">
        <v>74.85982450629804</v>
      </c>
      <c r="D25" s="4">
        <v>0.22654146730056585</v>
      </c>
      <c r="E25" s="4">
        <v>14.473283490565263</v>
      </c>
      <c r="F25" s="4">
        <v>1.8230323927103105</v>
      </c>
      <c r="G25" s="4">
        <v>4.5347335749229327E-2</v>
      </c>
      <c r="H25" s="4">
        <v>0.27557818872177636</v>
      </c>
      <c r="I25" s="4">
        <v>1.6805496561303395</v>
      </c>
      <c r="J25" s="4">
        <v>2.4552151938261799</v>
      </c>
      <c r="K25" s="4">
        <v>4.118814523459104</v>
      </c>
      <c r="L25" s="4">
        <v>4.1813245239208832E-2</v>
      </c>
      <c r="M25" s="4">
        <f t="shared" si="0"/>
        <v>6.574029717285284</v>
      </c>
      <c r="N25" s="4">
        <v>100.00000000000003</v>
      </c>
      <c r="O25" s="5">
        <v>6.9129637134542898</v>
      </c>
      <c r="P25" s="5">
        <v>60.743611236919811</v>
      </c>
      <c r="Q25" s="6">
        <v>18215.241522996428</v>
      </c>
      <c r="R25" s="6">
        <v>1662.0120561810331</v>
      </c>
      <c r="S25" s="6">
        <v>76592.616232071377</v>
      </c>
      <c r="T25" s="6">
        <v>349969.67956694332</v>
      </c>
      <c r="U25" s="6">
        <v>182.47300222390734</v>
      </c>
      <c r="V25" s="6">
        <v>34190.279359234024</v>
      </c>
      <c r="W25" s="6">
        <v>12010.888392363537</v>
      </c>
      <c r="X25" s="4">
        <v>4.8372319302543429</v>
      </c>
      <c r="Y25" s="6">
        <v>1359.248803803395</v>
      </c>
      <c r="Z25" s="5">
        <v>14.537411932990988</v>
      </c>
      <c r="AA25" s="6">
        <v>351.21511537778116</v>
      </c>
      <c r="AB25" s="6">
        <v>14170.430788537244</v>
      </c>
      <c r="AC25" s="5">
        <v>11.78951303433244</v>
      </c>
      <c r="AD25" s="5">
        <v>208.39311023252944</v>
      </c>
      <c r="AE25" s="78">
        <v>89.190976145022006</v>
      </c>
      <c r="AF25" s="78">
        <v>21.958710321415925</v>
      </c>
      <c r="AG25" s="79">
        <v>154.79297321593145</v>
      </c>
      <c r="AH25" s="5">
        <v>12.544034867283871</v>
      </c>
      <c r="AI25" s="4">
        <v>10.628718461511784</v>
      </c>
      <c r="AJ25" s="6">
        <v>464.22945163419979</v>
      </c>
      <c r="AK25" s="5">
        <v>31.422927013689669</v>
      </c>
      <c r="AL25" s="5">
        <v>56.397640435174303</v>
      </c>
      <c r="AM25" s="4">
        <v>5.5800558943470646</v>
      </c>
      <c r="AN25" s="4">
        <v>20.331728695353529</v>
      </c>
      <c r="AO25" s="4">
        <v>3.6638790500653884</v>
      </c>
      <c r="AP25" s="4">
        <v>0.57113054375760541</v>
      </c>
      <c r="AQ25" s="4">
        <v>3.6566137616437269</v>
      </c>
      <c r="AR25" s="4">
        <v>0.54660010204486786</v>
      </c>
      <c r="AS25" s="4">
        <v>3.2985649824646912</v>
      </c>
      <c r="AT25" s="4">
        <v>0.69551533033480828</v>
      </c>
      <c r="AU25" s="4">
        <v>2.2780598486892631</v>
      </c>
      <c r="AV25" s="4">
        <v>0.3673396933620422</v>
      </c>
      <c r="AW25" s="4">
        <v>2.614115345784902</v>
      </c>
      <c r="AX25" s="4">
        <v>0.3827561949534703</v>
      </c>
      <c r="AY25" s="4">
        <v>4.0397364063737307</v>
      </c>
      <c r="AZ25" s="4">
        <v>1.1753708065429003</v>
      </c>
      <c r="BA25" s="4">
        <v>24.731389183548593</v>
      </c>
      <c r="BB25" s="4">
        <v>21.376427185049714</v>
      </c>
      <c r="BC25" s="4">
        <v>5.0858530328478597</v>
      </c>
    </row>
    <row r="26" spans="1:55" x14ac:dyDescent="0.3">
      <c r="A26" s="7" t="s">
        <v>272</v>
      </c>
      <c r="B26" s="146">
        <v>11.6</v>
      </c>
      <c r="C26" s="4">
        <v>74.933924991112832</v>
      </c>
      <c r="D26" s="4">
        <v>0.23346113596227577</v>
      </c>
      <c r="E26" s="4">
        <v>14.545473371093184</v>
      </c>
      <c r="F26" s="4">
        <v>1.7597418283995065</v>
      </c>
      <c r="G26" s="4">
        <v>4.6184521429826805E-2</v>
      </c>
      <c r="H26" s="4">
        <v>0.27573255799261776</v>
      </c>
      <c r="I26" s="4">
        <v>1.6879224806384019</v>
      </c>
      <c r="J26" s="4">
        <v>2.4318135504951504</v>
      </c>
      <c r="K26" s="4">
        <v>4.0361214563141212</v>
      </c>
      <c r="L26" s="4">
        <v>4.9624106562101138E-2</v>
      </c>
      <c r="M26" s="4">
        <f t="shared" si="0"/>
        <v>6.467935006809272</v>
      </c>
      <c r="N26" s="4">
        <v>100.00000000000001</v>
      </c>
      <c r="O26" s="5">
        <v>8.298240834238241</v>
      </c>
      <c r="P26" s="5">
        <v>56.196204076463232</v>
      </c>
      <c r="Q26" s="6">
        <v>18041.62473112352</v>
      </c>
      <c r="R26" s="6">
        <v>1662.9430572534777</v>
      </c>
      <c r="S26" s="6">
        <v>76974.645079825132</v>
      </c>
      <c r="T26" s="6">
        <v>350316.09933345247</v>
      </c>
      <c r="U26" s="6">
        <v>216.55960103700937</v>
      </c>
      <c r="V26" s="6">
        <v>33503.84420886352</v>
      </c>
      <c r="W26" s="6">
        <v>12063.581969122659</v>
      </c>
      <c r="X26" s="4">
        <v>4.9047936920530821</v>
      </c>
      <c r="Y26" s="6">
        <v>1400.7668157736546</v>
      </c>
      <c r="Z26" s="5">
        <v>13.934376910042515</v>
      </c>
      <c r="AA26" s="6">
        <v>357.69911847400863</v>
      </c>
      <c r="AB26" s="6">
        <v>13678.473232149365</v>
      </c>
      <c r="AC26" s="5">
        <v>11.25971797320568</v>
      </c>
      <c r="AD26" s="5">
        <v>199.8605856325982</v>
      </c>
      <c r="AE26" s="78">
        <v>94.483634277822745</v>
      </c>
      <c r="AF26" s="78">
        <v>22.650643208031795</v>
      </c>
      <c r="AG26" s="79">
        <v>154.34302148380524</v>
      </c>
      <c r="AH26" s="5">
        <v>12.109929516288195</v>
      </c>
      <c r="AI26" s="4">
        <v>9.9828749810268853</v>
      </c>
      <c r="AJ26" s="6">
        <v>493.13975208031189</v>
      </c>
      <c r="AK26" s="5">
        <v>33.238968363415445</v>
      </c>
      <c r="AL26" s="5">
        <v>58.21636998123423</v>
      </c>
      <c r="AM26" s="4">
        <v>6.0103424148563978</v>
      </c>
      <c r="AN26" s="4">
        <v>20.920529232089855</v>
      </c>
      <c r="AO26" s="4">
        <v>4.0217489449394099</v>
      </c>
      <c r="AP26" s="4">
        <v>0.47143094770823157</v>
      </c>
      <c r="AQ26" s="4">
        <v>3.8584489243825257</v>
      </c>
      <c r="AR26" s="4">
        <v>0.59315409961462451</v>
      </c>
      <c r="AS26" s="4">
        <v>3.743999175606505</v>
      </c>
      <c r="AT26" s="4">
        <v>0.68465960285918681</v>
      </c>
      <c r="AU26" s="4">
        <v>2.2410590225926459</v>
      </c>
      <c r="AV26" s="4">
        <v>0.36834108636701446</v>
      </c>
      <c r="AW26" s="4">
        <v>2.6102017513068239</v>
      </c>
      <c r="AX26" s="4">
        <v>0.45489171072169732</v>
      </c>
      <c r="AY26" s="4">
        <v>4.4983428456923189</v>
      </c>
      <c r="AZ26" s="4">
        <v>1.1866607438558749</v>
      </c>
      <c r="BA26" s="4">
        <v>23.55176671470883</v>
      </c>
      <c r="BB26" s="4">
        <v>20.942925161345038</v>
      </c>
      <c r="BC26" s="4">
        <v>4.9714879974279409</v>
      </c>
    </row>
    <row r="27" spans="1:55" x14ac:dyDescent="0.3">
      <c r="A27" s="111" t="s">
        <v>273</v>
      </c>
      <c r="B27" s="146">
        <v>11.6</v>
      </c>
      <c r="C27" s="4">
        <v>74.407444175451317</v>
      </c>
      <c r="D27" s="4">
        <v>0.24320942021543973</v>
      </c>
      <c r="E27" s="4">
        <v>14.390970287712502</v>
      </c>
      <c r="F27" s="4">
        <v>1.9470417180400317</v>
      </c>
      <c r="G27" s="4">
        <v>4.8611842533348437E-2</v>
      </c>
      <c r="H27" s="4">
        <v>0.29657402434744945</v>
      </c>
      <c r="I27" s="4">
        <v>1.5712715540885709</v>
      </c>
      <c r="J27" s="4">
        <v>2.6968559548268063</v>
      </c>
      <c r="K27" s="4">
        <v>4.3607744115351448</v>
      </c>
      <c r="L27" s="4">
        <v>3.7246611249365062E-2</v>
      </c>
      <c r="M27" s="4">
        <f t="shared" si="0"/>
        <v>7.0576303663619511</v>
      </c>
      <c r="N27" s="4">
        <v>99.999999999999957</v>
      </c>
      <c r="O27" s="5">
        <v>9.2261348940669503</v>
      </c>
      <c r="P27" s="5">
        <v>58.391504807604313</v>
      </c>
      <c r="Q27" s="6">
        <v>20007.974328860077</v>
      </c>
      <c r="R27" s="6">
        <v>1788.6379408394678</v>
      </c>
      <c r="S27" s="6">
        <v>76157.014762574559</v>
      </c>
      <c r="T27" s="6">
        <v>347854.80152023491</v>
      </c>
      <c r="U27" s="6">
        <v>162.54421149222912</v>
      </c>
      <c r="V27" s="6">
        <v>36198.78839015324</v>
      </c>
      <c r="W27" s="6">
        <v>11229.877797071016</v>
      </c>
      <c r="X27" s="4">
        <v>5.6835106527967083</v>
      </c>
      <c r="Y27" s="6">
        <v>1459.2565212926384</v>
      </c>
      <c r="Z27" s="5">
        <v>15.070638268152846</v>
      </c>
      <c r="AA27" s="6">
        <v>376.49872042078363</v>
      </c>
      <c r="AB27" s="6">
        <v>15134.355274325166</v>
      </c>
      <c r="AC27" s="5">
        <v>13.724284824610606</v>
      </c>
      <c r="AD27" s="5">
        <v>217.78825350112993</v>
      </c>
      <c r="AE27" s="78">
        <v>98.758698934979748</v>
      </c>
      <c r="AF27" s="78">
        <v>22.193754809433162</v>
      </c>
      <c r="AG27" s="79">
        <v>152.59713161752259</v>
      </c>
      <c r="AH27" s="5">
        <v>13.107305922839931</v>
      </c>
      <c r="AI27" s="4">
        <v>11.337924287854038</v>
      </c>
      <c r="AJ27" s="6">
        <v>534.64484654317141</v>
      </c>
      <c r="AK27" s="5">
        <v>33.597622364091229</v>
      </c>
      <c r="AL27" s="5">
        <v>63.152953291801033</v>
      </c>
      <c r="AM27" s="4">
        <v>6.3201042760917359</v>
      </c>
      <c r="AN27" s="4">
        <v>22.01014100640781</v>
      </c>
      <c r="AO27" s="4">
        <v>3.8697515476981725</v>
      </c>
      <c r="AP27" s="4">
        <v>0.41713580580096821</v>
      </c>
      <c r="AQ27" s="4">
        <v>4.1153956977937973</v>
      </c>
      <c r="AR27" s="4">
        <v>0.64252449293075575</v>
      </c>
      <c r="AS27" s="4">
        <v>3.9188058207003627</v>
      </c>
      <c r="AT27" s="4">
        <v>0.74068370136719508</v>
      </c>
      <c r="AU27" s="4">
        <v>2.3721928052650849</v>
      </c>
      <c r="AV27" s="4">
        <v>0.47731503916904161</v>
      </c>
      <c r="AW27" s="4">
        <v>2.6061651468559899</v>
      </c>
      <c r="AX27" s="4">
        <v>0.44932318049908443</v>
      </c>
      <c r="AY27" s="4">
        <v>4.5493732317917353</v>
      </c>
      <c r="AZ27" s="4">
        <v>1.347825208054507</v>
      </c>
      <c r="BA27" s="4">
        <v>28.838682688950467</v>
      </c>
      <c r="BB27" s="4">
        <v>22.255387052794635</v>
      </c>
      <c r="BC27" s="4">
        <v>6.2977639095880074</v>
      </c>
    </row>
    <row r="28" spans="1:55" x14ac:dyDescent="0.3">
      <c r="A28" s="7" t="s">
        <v>274</v>
      </c>
      <c r="B28" s="146">
        <v>11.6</v>
      </c>
      <c r="C28" s="4">
        <v>73.862645131538216</v>
      </c>
      <c r="D28" s="4">
        <v>0.22329808535550461</v>
      </c>
      <c r="E28" s="4">
        <v>14.204474829605131</v>
      </c>
      <c r="F28" s="4">
        <v>1.8359538327635574</v>
      </c>
      <c r="G28" s="4">
        <v>4.5565066326175345E-2</v>
      </c>
      <c r="H28" s="4">
        <v>0.2812674791016806</v>
      </c>
      <c r="I28" s="4">
        <v>1.5604335312814781</v>
      </c>
      <c r="J28" s="4">
        <v>3.5248989550057486</v>
      </c>
      <c r="K28" s="4">
        <v>4.4246748765595658</v>
      </c>
      <c r="L28" s="4">
        <v>3.6788212462945072E-2</v>
      </c>
      <c r="M28" s="4">
        <f t="shared" si="0"/>
        <v>7.9495738315653144</v>
      </c>
      <c r="N28" s="4">
        <v>100.00000000000001</v>
      </c>
      <c r="O28" s="5">
        <v>24.397952444625009</v>
      </c>
      <c r="P28" s="5">
        <v>55.88567147473934</v>
      </c>
      <c r="Q28" s="6">
        <v>26151.22534718765</v>
      </c>
      <c r="R28" s="6">
        <v>1696.3241664622358</v>
      </c>
      <c r="S28" s="6">
        <v>75170.080798270355</v>
      </c>
      <c r="T28" s="6">
        <v>345307.86598994117</v>
      </c>
      <c r="U28" s="6">
        <v>160.54375918829228</v>
      </c>
      <c r="V28" s="6">
        <v>36729.226150320959</v>
      </c>
      <c r="W28" s="6">
        <v>11152.418448068724</v>
      </c>
      <c r="X28" s="4">
        <v>4.9617389970482932</v>
      </c>
      <c r="Y28" s="6">
        <v>1339.7885121330276</v>
      </c>
      <c r="Z28" s="5">
        <v>14.427966630345104</v>
      </c>
      <c r="AA28" s="6">
        <v>352.90143869622807</v>
      </c>
      <c r="AB28" s="6">
        <v>14270.869142071131</v>
      </c>
      <c r="AC28" s="5">
        <v>12.477895272351208</v>
      </c>
      <c r="AD28" s="5">
        <v>192.77475460569374</v>
      </c>
      <c r="AE28" s="78">
        <v>89.937958449816136</v>
      </c>
      <c r="AF28" s="78">
        <v>21.506572668627363</v>
      </c>
      <c r="AG28" s="79">
        <v>153.81691965427314</v>
      </c>
      <c r="AH28" s="5">
        <v>11.639305068653451</v>
      </c>
      <c r="AI28" s="4">
        <v>9.691934574262369</v>
      </c>
      <c r="AJ28" s="6">
        <v>480.64174689325762</v>
      </c>
      <c r="AK28" s="5">
        <v>31.088176227502021</v>
      </c>
      <c r="AL28" s="5">
        <v>58.331753784195186</v>
      </c>
      <c r="AM28" s="4">
        <v>5.6628570366743904</v>
      </c>
      <c r="AN28" s="4">
        <v>18.90041958433093</v>
      </c>
      <c r="AO28" s="4">
        <v>3.8092838613693263</v>
      </c>
      <c r="AP28" s="4">
        <v>0.53106086433098543</v>
      </c>
      <c r="AQ28" s="4">
        <v>3.7356069362858229</v>
      </c>
      <c r="AR28" s="4">
        <v>0.57303476545690091</v>
      </c>
      <c r="AS28" s="4">
        <v>3.321529673709867</v>
      </c>
      <c r="AT28" s="4">
        <v>0.70372148541407409</v>
      </c>
      <c r="AU28" s="4">
        <v>2.2500996610404607</v>
      </c>
      <c r="AV28" s="4">
        <v>0.36488578507399116</v>
      </c>
      <c r="AW28" s="4">
        <v>2.2740066023377539</v>
      </c>
      <c r="AX28" s="4">
        <v>0.40385807240695543</v>
      </c>
      <c r="AY28" s="4">
        <v>4.0718284005504222</v>
      </c>
      <c r="AZ28" s="4">
        <v>1.1943384172801996</v>
      </c>
      <c r="BA28" s="4">
        <v>24.088731045726611</v>
      </c>
      <c r="BB28" s="4">
        <v>20.95730683475124</v>
      </c>
      <c r="BC28" s="4">
        <v>5.2909013385999621</v>
      </c>
    </row>
    <row r="29" spans="1:55" x14ac:dyDescent="0.3">
      <c r="A29" s="111" t="s">
        <v>275</v>
      </c>
      <c r="B29" s="146">
        <v>11.6</v>
      </c>
      <c r="C29" s="4">
        <v>73.62625339939629</v>
      </c>
      <c r="D29" s="4">
        <v>0.25143951616815091</v>
      </c>
      <c r="E29" s="4">
        <v>15.217282421557421</v>
      </c>
      <c r="F29" s="4">
        <v>1.9149617624899373</v>
      </c>
      <c r="G29" s="4">
        <v>4.7295047673706063E-2</v>
      </c>
      <c r="H29" s="4">
        <v>0.2828128129023445</v>
      </c>
      <c r="I29" s="4">
        <v>1.7083208496980984</v>
      </c>
      <c r="J29" s="4">
        <v>2.6036270214317772</v>
      </c>
      <c r="K29" s="4">
        <v>4.3107211039000122</v>
      </c>
      <c r="L29" s="4">
        <v>3.7286064782270451E-2</v>
      </c>
      <c r="M29" s="4">
        <f t="shared" si="0"/>
        <v>6.9143481253317898</v>
      </c>
      <c r="N29" s="4">
        <v>100</v>
      </c>
      <c r="O29" s="5">
        <v>8.1854674349788183</v>
      </c>
      <c r="P29" s="5">
        <v>55.835422674096598</v>
      </c>
      <c r="Q29" s="6">
        <v>19316.308872002355</v>
      </c>
      <c r="R29" s="6">
        <v>1705.6440746140397</v>
      </c>
      <c r="S29" s="6">
        <v>80529.858574881873</v>
      </c>
      <c r="T29" s="6">
        <v>344202.73464217765</v>
      </c>
      <c r="U29" s="6">
        <v>162.71638670982824</v>
      </c>
      <c r="V29" s="6">
        <v>35783.295883473998</v>
      </c>
      <c r="W29" s="6">
        <v>12209.369112792308</v>
      </c>
      <c r="X29" s="4">
        <v>5.5845246317559516</v>
      </c>
      <c r="Y29" s="6">
        <v>1508.6370970089054</v>
      </c>
      <c r="Z29" s="5">
        <v>15.797645774498118</v>
      </c>
      <c r="AA29" s="6">
        <v>366.30014423285348</v>
      </c>
      <c r="AB29" s="6">
        <v>14884.997779834282</v>
      </c>
      <c r="AC29" s="5">
        <v>13.264381675589528</v>
      </c>
      <c r="AD29" s="5">
        <v>210.99080650392116</v>
      </c>
      <c r="AE29" s="78">
        <v>97.738380500925302</v>
      </c>
      <c r="AF29" s="78">
        <v>23.218220439029885</v>
      </c>
      <c r="AG29" s="79">
        <v>160.13429760797447</v>
      </c>
      <c r="AH29" s="5">
        <v>12.470305209354088</v>
      </c>
      <c r="AI29" s="4">
        <v>10.189839032711022</v>
      </c>
      <c r="AJ29" s="6">
        <v>527.75940452575128</v>
      </c>
      <c r="AK29" s="5">
        <v>34.248453670460385</v>
      </c>
      <c r="AL29" s="5">
        <v>62.853654763813267</v>
      </c>
      <c r="AM29" s="4">
        <v>6.2835216993378413</v>
      </c>
      <c r="AN29" s="4">
        <v>22.196421862369366</v>
      </c>
      <c r="AO29" s="4">
        <v>3.9596858575206948</v>
      </c>
      <c r="AP29" s="4">
        <v>0.49414312841251073</v>
      </c>
      <c r="AQ29" s="4">
        <v>3.7401538765294924</v>
      </c>
      <c r="AR29" s="4">
        <v>0.53892009442787703</v>
      </c>
      <c r="AS29" s="4">
        <v>3.8121465550186611</v>
      </c>
      <c r="AT29" s="4">
        <v>0.72344836397886159</v>
      </c>
      <c r="AU29" s="4">
        <v>2.3129580270727503</v>
      </c>
      <c r="AV29" s="4">
        <v>0.39183669715272529</v>
      </c>
      <c r="AW29" s="4">
        <v>2.6640995691559923</v>
      </c>
      <c r="AX29" s="4">
        <v>0.35054842681828202</v>
      </c>
      <c r="AY29" s="4">
        <v>4.5743459637849444</v>
      </c>
      <c r="AZ29" s="4">
        <v>1.2544109467421043</v>
      </c>
      <c r="BA29" s="4">
        <v>26.442840674373603</v>
      </c>
      <c r="BB29" s="4">
        <v>22.844497032281076</v>
      </c>
      <c r="BC29" s="4">
        <v>5.6885811017771655</v>
      </c>
    </row>
    <row r="30" spans="1:55" x14ac:dyDescent="0.3">
      <c r="A30" s="7" t="s">
        <v>276</v>
      </c>
      <c r="B30" s="146">
        <v>11.6</v>
      </c>
      <c r="C30" s="4">
        <v>73.251090457905406</v>
      </c>
      <c r="D30" s="4">
        <v>0.26205415511635483</v>
      </c>
      <c r="E30" s="4">
        <v>15.552932776879938</v>
      </c>
      <c r="F30" s="4">
        <v>2.0084199999671974</v>
      </c>
      <c r="G30" s="4">
        <v>5.0630116982777057E-2</v>
      </c>
      <c r="H30" s="4">
        <v>0.29640193130555387</v>
      </c>
      <c r="I30" s="4">
        <v>1.7342328125266737</v>
      </c>
      <c r="J30" s="4">
        <v>2.4391519828093253</v>
      </c>
      <c r="K30" s="4">
        <v>4.3598327535433183</v>
      </c>
      <c r="L30" s="4">
        <v>4.5253012963447151E-2</v>
      </c>
      <c r="M30" s="4">
        <f t="shared" si="0"/>
        <v>6.7989847363526437</v>
      </c>
      <c r="N30" s="4">
        <v>99.999999999999986</v>
      </c>
      <c r="O30" s="5">
        <v>7.9821628746004754</v>
      </c>
      <c r="P30" s="5">
        <v>61.133034273929745</v>
      </c>
      <c r="Q30" s="6">
        <v>18096.068560462383</v>
      </c>
      <c r="R30" s="6">
        <v>1787.6000477037953</v>
      </c>
      <c r="S30" s="6">
        <v>82306.120255248636</v>
      </c>
      <c r="T30" s="6">
        <v>342448.84789070778</v>
      </c>
      <c r="U30" s="6">
        <v>197.48414857248338</v>
      </c>
      <c r="V30" s="6">
        <v>36190.971687163088</v>
      </c>
      <c r="W30" s="6">
        <v>12394.561911128138</v>
      </c>
      <c r="X30" s="4">
        <v>5.2604967387380164</v>
      </c>
      <c r="Y30" s="6">
        <v>1572.3249306981288</v>
      </c>
      <c r="Z30" s="5">
        <v>15.883040762104232</v>
      </c>
      <c r="AA30" s="6">
        <v>392.13025603160833</v>
      </c>
      <c r="AB30" s="6">
        <v>15611.448659745025</v>
      </c>
      <c r="AC30" s="5">
        <v>12.369081628542299</v>
      </c>
      <c r="AD30" s="5">
        <v>204.08568816402598</v>
      </c>
      <c r="AE30" s="78">
        <v>99.14773183828683</v>
      </c>
      <c r="AF30" s="78">
        <v>22.22543970008066</v>
      </c>
      <c r="AG30" s="79">
        <v>158.30988742901164</v>
      </c>
      <c r="AH30" s="5">
        <v>12.60986547915277</v>
      </c>
      <c r="AI30" s="4">
        <v>10.41508554830552</v>
      </c>
      <c r="AJ30" s="6">
        <v>527.36199723328764</v>
      </c>
      <c r="AK30" s="5">
        <v>32.798481419314712</v>
      </c>
      <c r="AL30" s="5">
        <v>61.778396085591964</v>
      </c>
      <c r="AM30" s="4">
        <v>6.2201126034384027</v>
      </c>
      <c r="AN30" s="4">
        <v>21.394588779180367</v>
      </c>
      <c r="AO30" s="4">
        <v>3.9471349069675457</v>
      </c>
      <c r="AP30" s="4">
        <v>0.54207476579596492</v>
      </c>
      <c r="AQ30" s="4">
        <v>3.8993244967225889</v>
      </c>
      <c r="AR30" s="4">
        <v>0.57134324648124613</v>
      </c>
      <c r="AS30" s="4">
        <v>3.6596852760654062</v>
      </c>
      <c r="AT30" s="4">
        <v>0.85890460355033693</v>
      </c>
      <c r="AU30" s="4">
        <v>2.4039263293975286</v>
      </c>
      <c r="AV30" s="4">
        <v>0.39182296165858438</v>
      </c>
      <c r="AW30" s="4">
        <v>2.319628237213847</v>
      </c>
      <c r="AX30" s="4">
        <v>0.44963380672785891</v>
      </c>
      <c r="AY30" s="4">
        <v>4.0791195807827654</v>
      </c>
      <c r="AZ30" s="4">
        <v>1.2726097587306946</v>
      </c>
      <c r="BA30" s="4">
        <v>26.568184837157009</v>
      </c>
      <c r="BB30" s="4">
        <v>22.844336948988374</v>
      </c>
      <c r="BC30" s="4">
        <v>5.6344390679198293</v>
      </c>
    </row>
    <row r="31" spans="1:55" s="235" customFormat="1" x14ac:dyDescent="0.3">
      <c r="A31" s="228" t="s">
        <v>277</v>
      </c>
      <c r="B31" s="229">
        <v>11.6</v>
      </c>
      <c r="C31" s="230">
        <v>76.802692694232249</v>
      </c>
      <c r="D31" s="230">
        <v>7.454044817492872E-2</v>
      </c>
      <c r="E31" s="230">
        <v>13.370722730253338</v>
      </c>
      <c r="F31" s="230">
        <v>1.0152486263881579</v>
      </c>
      <c r="G31" s="230">
        <v>2.2058539069315441E-2</v>
      </c>
      <c r="H31" s="230">
        <v>3.9810455494870355E-2</v>
      </c>
      <c r="I31" s="230">
        <v>0.78496181967055767</v>
      </c>
      <c r="J31" s="230">
        <v>2.3639738626397713</v>
      </c>
      <c r="K31" s="230">
        <v>5.5192833154271446</v>
      </c>
      <c r="L31" s="230">
        <v>6.7075086496680789E-3</v>
      </c>
      <c r="M31" s="230">
        <f t="shared" si="0"/>
        <v>7.8832571780669163</v>
      </c>
      <c r="N31" s="230">
        <v>100</v>
      </c>
      <c r="O31" s="231">
        <v>5.9281393555824611</v>
      </c>
      <c r="P31" s="231">
        <v>61.937760881851069</v>
      </c>
      <c r="Q31" s="232">
        <v>17538.322086924461</v>
      </c>
      <c r="R31" s="232">
        <v>240.09685708956309</v>
      </c>
      <c r="S31" s="232">
        <v>70757.86468850066</v>
      </c>
      <c r="T31" s="232">
        <v>359052.58834553574</v>
      </c>
      <c r="U31" s="232">
        <v>29.271567747151497</v>
      </c>
      <c r="V31" s="232">
        <v>45815.570801360729</v>
      </c>
      <c r="W31" s="232">
        <v>5610.1221251854759</v>
      </c>
      <c r="X31" s="230">
        <v>4.747351149445751</v>
      </c>
      <c r="Y31" s="232">
        <v>447.24268904957233</v>
      </c>
      <c r="Z31" s="231">
        <v>0.74891710018166202</v>
      </c>
      <c r="AA31" s="232">
        <v>170.84338509184809</v>
      </c>
      <c r="AB31" s="232">
        <v>7891.5275729151508</v>
      </c>
      <c r="AC31" s="231">
        <v>12.014666920558199</v>
      </c>
      <c r="AD31" s="231">
        <v>218.04846370397146</v>
      </c>
      <c r="AE31" s="233">
        <v>27.379153725845775</v>
      </c>
      <c r="AF31" s="233">
        <v>35.502725485950911</v>
      </c>
      <c r="AG31" s="234">
        <v>104.4104281812665</v>
      </c>
      <c r="AH31" s="231">
        <v>12.444074784629708</v>
      </c>
      <c r="AI31" s="230">
        <v>9.7497010694517403</v>
      </c>
      <c r="AJ31" s="232">
        <v>452.47462537788022</v>
      </c>
      <c r="AK31" s="231">
        <v>34.201773349085428</v>
      </c>
      <c r="AL31" s="231">
        <v>68.640476945997548</v>
      </c>
      <c r="AM31" s="230">
        <v>7.4581599636214451</v>
      </c>
      <c r="AN31" s="230">
        <v>26.948324079436418</v>
      </c>
      <c r="AO31" s="230">
        <v>5.7634530855568631</v>
      </c>
      <c r="AP31" s="230">
        <v>7.6873172246984867E-2</v>
      </c>
      <c r="AQ31" s="230">
        <v>5.6481860691493369</v>
      </c>
      <c r="AR31" s="230">
        <v>0.91177882507359487</v>
      </c>
      <c r="AS31" s="230">
        <v>6.2127732330936283</v>
      </c>
      <c r="AT31" s="230">
        <v>1.0967875196154371</v>
      </c>
      <c r="AU31" s="230">
        <v>3.6562230383018921</v>
      </c>
      <c r="AV31" s="230">
        <v>0.54232734262283644</v>
      </c>
      <c r="AW31" s="230">
        <v>4.0193233960180104</v>
      </c>
      <c r="AX31" s="230">
        <v>0.63105937336883711</v>
      </c>
      <c r="AY31" s="230">
        <v>3.6891472876957736</v>
      </c>
      <c r="AZ31" s="230">
        <v>1.167275599165559</v>
      </c>
      <c r="BA31" s="230">
        <v>27.582817783800859</v>
      </c>
      <c r="BB31" s="230">
        <v>21.090416094445619</v>
      </c>
      <c r="BC31" s="230">
        <v>5.4422237442901551</v>
      </c>
    </row>
    <row r="32" spans="1:55" x14ac:dyDescent="0.3">
      <c r="A32" s="7" t="s">
        <v>278</v>
      </c>
      <c r="B32" s="146">
        <v>11.6</v>
      </c>
      <c r="C32" s="4">
        <v>73.979235325056251</v>
      </c>
      <c r="D32" s="4">
        <v>0.22662919463654763</v>
      </c>
      <c r="E32" s="4">
        <v>14.476599805366002</v>
      </c>
      <c r="F32" s="4">
        <v>1.8791042070837014</v>
      </c>
      <c r="G32" s="4">
        <v>4.6599033692378125E-2</v>
      </c>
      <c r="H32" s="4">
        <v>0.29317708788688446</v>
      </c>
      <c r="I32" s="4">
        <v>1.5916698730353263</v>
      </c>
      <c r="J32" s="4">
        <v>3.1260432988444165</v>
      </c>
      <c r="K32" s="4">
        <v>4.343537573092811</v>
      </c>
      <c r="L32" s="4">
        <v>3.7404601305686791E-2</v>
      </c>
      <c r="M32" s="4">
        <f t="shared" si="0"/>
        <v>7.469580871937227</v>
      </c>
      <c r="N32" s="4">
        <v>100.00000000000001</v>
      </c>
      <c r="O32" s="5">
        <v>14.736870928783647</v>
      </c>
      <c r="P32" s="5">
        <v>58.770333447659439</v>
      </c>
      <c r="Q32" s="6">
        <v>23192.115234126726</v>
      </c>
      <c r="R32" s="6">
        <v>1768.1510170458002</v>
      </c>
      <c r="S32" s="6">
        <v>76610.166169996883</v>
      </c>
      <c r="T32" s="6">
        <v>345852.92514463799</v>
      </c>
      <c r="U32" s="6">
        <v>163.23368009801715</v>
      </c>
      <c r="V32" s="6">
        <v>36055.705394243421</v>
      </c>
      <c r="W32" s="6">
        <v>11375.664582583477</v>
      </c>
      <c r="X32" s="4">
        <v>5.4214027019467306</v>
      </c>
      <c r="Y32" s="6">
        <v>1359.7751678192858</v>
      </c>
      <c r="Z32" s="5">
        <v>15.028179866080324</v>
      </c>
      <c r="AA32" s="6">
        <v>360.90951594746861</v>
      </c>
      <c r="AB32" s="6">
        <v>14606.27700166161</v>
      </c>
      <c r="AC32" s="5">
        <v>12.545481870238374</v>
      </c>
      <c r="AD32" s="5">
        <v>201.08332068900052</v>
      </c>
      <c r="AE32" s="78">
        <v>93.788068254590343</v>
      </c>
      <c r="AF32" s="78">
        <v>23.173557551171399</v>
      </c>
      <c r="AG32" s="79">
        <v>157.71475045835012</v>
      </c>
      <c r="AH32" s="5">
        <v>12.443013637685542</v>
      </c>
      <c r="AI32" s="4">
        <v>9.8680523644753961</v>
      </c>
      <c r="AJ32" s="6">
        <v>503.3556006638583</v>
      </c>
      <c r="AK32" s="5">
        <v>32.459067060974959</v>
      </c>
      <c r="AL32" s="5">
        <v>60.170743687808709</v>
      </c>
      <c r="AM32" s="4">
        <v>6.0249900160050762</v>
      </c>
      <c r="AN32" s="4">
        <v>19.862139727902228</v>
      </c>
      <c r="AO32" s="4">
        <v>4.2327252948943945</v>
      </c>
      <c r="AP32" s="4">
        <v>0.58702384331576152</v>
      </c>
      <c r="AQ32" s="4">
        <v>3.7663607561842709</v>
      </c>
      <c r="AR32" s="4">
        <v>0.56238753374196193</v>
      </c>
      <c r="AS32" s="4">
        <v>3.5732276370625287</v>
      </c>
      <c r="AT32" s="4">
        <v>0.78298045307766839</v>
      </c>
      <c r="AU32" s="4">
        <v>2.3574449204516958</v>
      </c>
      <c r="AV32" s="4">
        <v>0.35195527988377451</v>
      </c>
      <c r="AW32" s="4">
        <v>2.616118821756483</v>
      </c>
      <c r="AX32" s="4">
        <v>0.37449244624639833</v>
      </c>
      <c r="AY32" s="4">
        <v>4.634800326556741</v>
      </c>
      <c r="AZ32" s="4">
        <v>1.1826737607896662</v>
      </c>
      <c r="BA32" s="4">
        <v>25.58298252899727</v>
      </c>
      <c r="BB32" s="4">
        <v>21.555116399541209</v>
      </c>
      <c r="BC32" s="4">
        <v>5.3162312549611315</v>
      </c>
    </row>
    <row r="33" spans="1:55" s="235" customFormat="1" x14ac:dyDescent="0.3">
      <c r="A33" s="228" t="s">
        <v>96</v>
      </c>
      <c r="B33" s="229">
        <v>11.6</v>
      </c>
      <c r="C33" s="230">
        <v>77.869646879194491</v>
      </c>
      <c r="D33" s="230">
        <v>7.6639776184903044E-2</v>
      </c>
      <c r="E33" s="230">
        <v>11.734885015564188</v>
      </c>
      <c r="F33" s="230">
        <v>1.091866879991704</v>
      </c>
      <c r="G33" s="230">
        <v>2.8532982352295854E-2</v>
      </c>
      <c r="H33" s="230">
        <v>3.6150967131964584E-2</v>
      </c>
      <c r="I33" s="230">
        <v>0.64927626722422283</v>
      </c>
      <c r="J33" s="230">
        <v>3.4811420380430471</v>
      </c>
      <c r="K33" s="230">
        <v>5.0170305147914824</v>
      </c>
      <c r="L33" s="230">
        <v>1.4828679521679929E-2</v>
      </c>
      <c r="M33" s="230">
        <f t="shared" si="0"/>
        <v>8.4981725528345287</v>
      </c>
      <c r="N33" s="230">
        <v>99.999999999999986</v>
      </c>
      <c r="O33" s="231">
        <v>41.396650419966797</v>
      </c>
      <c r="P33" s="231">
        <v>82.343656181861292</v>
      </c>
      <c r="Q33" s="232">
        <v>25826.592780241368</v>
      </c>
      <c r="R33" s="232">
        <v>218.02648277287841</v>
      </c>
      <c r="S33" s="232">
        <v>62101.011502365684</v>
      </c>
      <c r="T33" s="232">
        <v>364040.59916023427</v>
      </c>
      <c r="U33" s="232">
        <v>64.712357432611213</v>
      </c>
      <c r="V33" s="232">
        <v>41646.370303284093</v>
      </c>
      <c r="W33" s="232">
        <v>4640.3774818515203</v>
      </c>
      <c r="X33" s="230">
        <v>3.6314248664377464</v>
      </c>
      <c r="Y33" s="232">
        <v>459.83865710941825</v>
      </c>
      <c r="Z33" s="231">
        <v>1.0447895359472295</v>
      </c>
      <c r="AA33" s="232">
        <v>220.98794831853138</v>
      </c>
      <c r="AB33" s="232">
        <v>8487.0812581755144</v>
      </c>
      <c r="AC33" s="231">
        <v>10.774364428426656</v>
      </c>
      <c r="AD33" s="231">
        <v>235.9112252116208</v>
      </c>
      <c r="AE33" s="233">
        <v>14.191201330269614</v>
      </c>
      <c r="AF33" s="233">
        <v>23.408720231122281</v>
      </c>
      <c r="AG33" s="234">
        <v>78.134685881040809</v>
      </c>
      <c r="AH33" s="231">
        <v>13.338057444523713</v>
      </c>
      <c r="AI33" s="230">
        <v>11.663607626847472</v>
      </c>
      <c r="AJ33" s="232">
        <v>134.53758286547875</v>
      </c>
      <c r="AK33" s="231">
        <v>36.856238891396337</v>
      </c>
      <c r="AL33" s="231">
        <v>82.600715183159238</v>
      </c>
      <c r="AM33" s="230">
        <v>8.0386442612020463</v>
      </c>
      <c r="AN33" s="230">
        <v>26.226695482971458</v>
      </c>
      <c r="AO33" s="230">
        <v>5.3853520626509601</v>
      </c>
      <c r="AP33" s="230">
        <v>0.11267123615684188</v>
      </c>
      <c r="AQ33" s="230">
        <v>4.3138358513276671</v>
      </c>
      <c r="AR33" s="230">
        <v>0.7828877009509303</v>
      </c>
      <c r="AS33" s="230">
        <v>3.9342941708478101</v>
      </c>
      <c r="AT33" s="230">
        <v>0.75704280067515217</v>
      </c>
      <c r="AU33" s="230">
        <v>2.7195692687058588</v>
      </c>
      <c r="AV33" s="230">
        <v>0.36594714817294699</v>
      </c>
      <c r="AW33" s="230">
        <v>2.6520361559756784</v>
      </c>
      <c r="AX33" s="230">
        <v>0.36358840989280661</v>
      </c>
      <c r="AY33" s="230">
        <v>2.7722030015398298</v>
      </c>
      <c r="AZ33" s="230">
        <v>1.1947161003313482</v>
      </c>
      <c r="BA33" s="230">
        <v>37.443219312230184</v>
      </c>
      <c r="BB33" s="230">
        <v>21.772631555388031</v>
      </c>
      <c r="BC33" s="230">
        <v>6.0886907282348055</v>
      </c>
    </row>
    <row r="34" spans="1:55" x14ac:dyDescent="0.3">
      <c r="A34" s="7" t="s">
        <v>96</v>
      </c>
      <c r="B34" s="146">
        <v>11.6</v>
      </c>
      <c r="C34" s="4">
        <v>77.561228298073914</v>
      </c>
      <c r="D34" s="4">
        <v>8.607667466054067E-2</v>
      </c>
      <c r="E34" s="4">
        <v>12.095788204838135</v>
      </c>
      <c r="F34" s="4">
        <v>1.230988028843067</v>
      </c>
      <c r="G34" s="4">
        <v>2.5459365259692564E-2</v>
      </c>
      <c r="H34" s="4">
        <v>4.2947820014715171E-2</v>
      </c>
      <c r="I34" s="4">
        <v>0.56629700031361585</v>
      </c>
      <c r="J34" s="4">
        <v>3.3722815019064338</v>
      </c>
      <c r="K34" s="4">
        <v>5.014882159940524</v>
      </c>
      <c r="L34" s="4">
        <v>4.0509461493597292E-3</v>
      </c>
      <c r="M34" s="4">
        <f t="shared" si="0"/>
        <v>8.3871636618469587</v>
      </c>
      <c r="N34" s="4">
        <v>100</v>
      </c>
      <c r="O34" s="5">
        <v>36.488121552918585</v>
      </c>
      <c r="P34" s="5">
        <v>53.986019669112927</v>
      </c>
      <c r="Q34" s="6">
        <v>25018.956462643833</v>
      </c>
      <c r="R34" s="6">
        <v>259.01830250874718</v>
      </c>
      <c r="S34" s="6">
        <v>64010.911180003408</v>
      </c>
      <c r="T34" s="6">
        <v>362598.74229349557</v>
      </c>
      <c r="U34" s="6">
        <v>17.67832899580586</v>
      </c>
      <c r="V34" s="6">
        <v>41628.536809666293</v>
      </c>
      <c r="W34" s="6">
        <v>4047.3246612414123</v>
      </c>
      <c r="X34" s="4">
        <v>5.0766584045156868</v>
      </c>
      <c r="Y34" s="6">
        <v>516.46004796324405</v>
      </c>
      <c r="Z34" s="5">
        <v>1.5674520060245427</v>
      </c>
      <c r="AA34" s="6">
        <v>197.18278393631891</v>
      </c>
      <c r="AB34" s="6">
        <v>9568.4699481971602</v>
      </c>
      <c r="AC34" s="5">
        <v>17.415703771380073</v>
      </c>
      <c r="AD34" s="5">
        <v>221.64447351527906</v>
      </c>
      <c r="AE34" s="78">
        <v>20.445523635525944</v>
      </c>
      <c r="AF34" s="78">
        <v>29.366914190597836</v>
      </c>
      <c r="AG34" s="79">
        <v>107.68129605075396</v>
      </c>
      <c r="AH34" s="5">
        <v>12.391261227900017</v>
      </c>
      <c r="AI34" s="4">
        <v>9.0380099705248309</v>
      </c>
      <c r="AJ34" s="6">
        <v>490.45513713040646</v>
      </c>
      <c r="AK34" s="5">
        <v>36.447577266770914</v>
      </c>
      <c r="AL34" s="5">
        <v>84.122571137649331</v>
      </c>
      <c r="AM34" s="4">
        <v>8.2066656094956176</v>
      </c>
      <c r="AN34" s="4">
        <v>27.094002628832428</v>
      </c>
      <c r="AO34" s="4">
        <v>5.2560593823512107</v>
      </c>
      <c r="AP34" s="4">
        <v>0.2865702815487699</v>
      </c>
      <c r="AQ34" s="4">
        <v>4.6366649255113366</v>
      </c>
      <c r="AR34" s="4">
        <v>0.75844653567972875</v>
      </c>
      <c r="AS34" s="4">
        <v>4.8731742535696068</v>
      </c>
      <c r="AT34" s="4">
        <v>0.93452197918305147</v>
      </c>
      <c r="AU34" s="4">
        <v>3.0803470418591017</v>
      </c>
      <c r="AV34" s="4">
        <v>0.44398615301759625</v>
      </c>
      <c r="AW34" s="4">
        <v>3.2278704248790628</v>
      </c>
      <c r="AX34" s="4">
        <v>0.41938550898594507</v>
      </c>
      <c r="AY34" s="4">
        <v>3.3861200625538244</v>
      </c>
      <c r="AZ34" s="4">
        <v>1.1368939470235486</v>
      </c>
      <c r="BA34" s="4">
        <v>25.201754627640913</v>
      </c>
      <c r="BB34" s="4">
        <v>18.616313982547595</v>
      </c>
      <c r="BC34" s="4">
        <v>5.9448677842980358</v>
      </c>
    </row>
    <row r="35" spans="1:55" x14ac:dyDescent="0.3">
      <c r="A35" s="7" t="s">
        <v>96</v>
      </c>
      <c r="B35" s="146">
        <v>11.6</v>
      </c>
      <c r="C35" s="4">
        <v>76.530415115334563</v>
      </c>
      <c r="D35" s="4">
        <v>9.9924724677991739E-2</v>
      </c>
      <c r="E35" s="4">
        <v>12.478499022583799</v>
      </c>
      <c r="F35" s="4">
        <v>1.45237048396557</v>
      </c>
      <c r="G35" s="4">
        <v>3.1442501457747705E-2</v>
      </c>
      <c r="H35" s="4">
        <v>5.9298175045530248E-2</v>
      </c>
      <c r="I35" s="4">
        <v>0.74225796973601788</v>
      </c>
      <c r="J35" s="4">
        <v>3.5823609176585078</v>
      </c>
      <c r="K35" s="4">
        <v>5.0110186880720251</v>
      </c>
      <c r="L35" s="4">
        <v>1.2412401468276399E-2</v>
      </c>
      <c r="M35" s="4">
        <f t="shared" si="0"/>
        <v>8.5933796057305329</v>
      </c>
      <c r="N35" s="4">
        <v>100.00000000000003</v>
      </c>
      <c r="O35" s="5">
        <v>42.585462075411456</v>
      </c>
      <c r="P35" s="5">
        <v>51.990850704932598</v>
      </c>
      <c r="Q35" s="6">
        <v>26577.535648108471</v>
      </c>
      <c r="R35" s="6">
        <v>357.62729369959294</v>
      </c>
      <c r="S35" s="6">
        <v>66036.216827513461</v>
      </c>
      <c r="T35" s="6">
        <v>357779.69066418905</v>
      </c>
      <c r="U35" s="6">
        <v>54.167720007558202</v>
      </c>
      <c r="V35" s="6">
        <v>41596.466129685883</v>
      </c>
      <c r="W35" s="6">
        <v>5304.9177097033198</v>
      </c>
      <c r="X35" s="4">
        <v>4.8380304366254103</v>
      </c>
      <c r="Y35" s="6">
        <v>599.54834806795043</v>
      </c>
      <c r="Z35" s="5">
        <v>4.3102682263930339</v>
      </c>
      <c r="AA35" s="6">
        <v>243.52217379025598</v>
      </c>
      <c r="AB35" s="6">
        <v>11289.275771864375</v>
      </c>
      <c r="AC35" s="5">
        <v>17.527223635131879</v>
      </c>
      <c r="AD35" s="5">
        <v>230.30013028770705</v>
      </c>
      <c r="AE35" s="78">
        <v>32.388756312997565</v>
      </c>
      <c r="AF35" s="78">
        <v>27.303525295292108</v>
      </c>
      <c r="AG35" s="79">
        <v>113.10510316096646</v>
      </c>
      <c r="AH35" s="5">
        <v>12.81540720390349</v>
      </c>
      <c r="AI35" s="4">
        <v>8.8393539418790876</v>
      </c>
      <c r="AJ35" s="6">
        <v>579.87219319106509</v>
      </c>
      <c r="AK35" s="5">
        <v>34.081841013577353</v>
      </c>
      <c r="AL35" s="5">
        <v>80.46227351089</v>
      </c>
      <c r="AM35" s="4">
        <v>7.5908302936582546</v>
      </c>
      <c r="AN35" s="4">
        <v>26.81352540283369</v>
      </c>
      <c r="AO35" s="4">
        <v>5.8342550774814663</v>
      </c>
      <c r="AP35" s="4">
        <v>0.28372837231855103</v>
      </c>
      <c r="AQ35" s="4">
        <v>4.613534767325925</v>
      </c>
      <c r="AR35" s="4">
        <v>0.7405336944907922</v>
      </c>
      <c r="AS35" s="4">
        <v>4.5394923618040792</v>
      </c>
      <c r="AT35" s="4">
        <v>0.99338127600594561</v>
      </c>
      <c r="AU35" s="4">
        <v>2.9942419512387883</v>
      </c>
      <c r="AV35" s="4">
        <v>0.41504468310050974</v>
      </c>
      <c r="AW35" s="4">
        <v>3.0049609292759678</v>
      </c>
      <c r="AX35" s="4">
        <v>0.45348844630146462</v>
      </c>
      <c r="AY35" s="4">
        <v>3.3005707287535473</v>
      </c>
      <c r="AZ35" s="4">
        <v>1.0787197152428796</v>
      </c>
      <c r="BA35" s="4">
        <v>25.208179381213437</v>
      </c>
      <c r="BB35" s="4">
        <v>17.006645543329316</v>
      </c>
      <c r="BC35" s="4">
        <v>6.137527161472601</v>
      </c>
    </row>
    <row r="36" spans="1:55" x14ac:dyDescent="0.3">
      <c r="A36" s="7" t="s">
        <v>96</v>
      </c>
      <c r="B36" s="146">
        <v>11.6</v>
      </c>
      <c r="C36" s="4">
        <v>77.227508336041296</v>
      </c>
      <c r="D36" s="4">
        <v>0.10317950468533792</v>
      </c>
      <c r="E36" s="4">
        <v>11.592179389561288</v>
      </c>
      <c r="F36" s="4">
        <v>1.4873953486839593</v>
      </c>
      <c r="G36" s="4">
        <v>3.0610214738657077E-2</v>
      </c>
      <c r="H36" s="4">
        <v>5.8498787627502755E-2</v>
      </c>
      <c r="I36" s="4">
        <v>0.76275831545330652</v>
      </c>
      <c r="J36" s="4">
        <v>3.3040009817141871</v>
      </c>
      <c r="K36" s="4">
        <v>5.4207784186180943</v>
      </c>
      <c r="L36" s="4">
        <v>1.309070287639298E-2</v>
      </c>
      <c r="M36" s="4">
        <f t="shared" si="0"/>
        <v>8.7247794003322809</v>
      </c>
      <c r="N36" s="4">
        <v>100.00000000000003</v>
      </c>
      <c r="O36" s="5">
        <v>41.700648346000044</v>
      </c>
      <c r="P36" s="5">
        <v>56.784767743930288</v>
      </c>
      <c r="Q36" s="6">
        <v>24512.383283337553</v>
      </c>
      <c r="R36" s="6">
        <v>352.80618818146911</v>
      </c>
      <c r="S36" s="6">
        <v>61345.813329558339</v>
      </c>
      <c r="T36" s="6">
        <v>361038.60147099308</v>
      </c>
      <c r="U36" s="6">
        <v>57.127827352578961</v>
      </c>
      <c r="V36" s="6">
        <v>44997.881652948803</v>
      </c>
      <c r="W36" s="6">
        <v>5451.433680544782</v>
      </c>
      <c r="X36" s="4">
        <v>4.794462416098451</v>
      </c>
      <c r="Y36" s="6">
        <v>619.07702811202751</v>
      </c>
      <c r="Z36" s="5">
        <v>4.2740330919792981</v>
      </c>
      <c r="AA36" s="6">
        <v>237.07611315089906</v>
      </c>
      <c r="AB36" s="6">
        <v>11561.524045320415</v>
      </c>
      <c r="AC36" s="5">
        <v>17.408017439039064</v>
      </c>
      <c r="AD36" s="5">
        <v>212.56225286112576</v>
      </c>
      <c r="AE36" s="78">
        <v>31.06454537963684</v>
      </c>
      <c r="AF36" s="78">
        <v>26.720665693272711</v>
      </c>
      <c r="AG36" s="79">
        <v>112.36862948143613</v>
      </c>
      <c r="AH36" s="5">
        <v>13.143410105615917</v>
      </c>
      <c r="AI36" s="4">
        <v>9.2641915926549014</v>
      </c>
      <c r="AJ36" s="6">
        <v>589.91841787217311</v>
      </c>
      <c r="AK36" s="5">
        <v>33.928612919369627</v>
      </c>
      <c r="AL36" s="5">
        <v>79.907629219605482</v>
      </c>
      <c r="AM36" s="4">
        <v>7.6532927065813618</v>
      </c>
      <c r="AN36" s="4">
        <v>25.974887026824842</v>
      </c>
      <c r="AO36" s="4">
        <v>5.3638545464401819</v>
      </c>
      <c r="AP36" s="4">
        <v>0.34400632328370156</v>
      </c>
      <c r="AQ36" s="4">
        <v>4.7234338195501397</v>
      </c>
      <c r="AR36" s="4">
        <v>0.73251847500286715</v>
      </c>
      <c r="AS36" s="4">
        <v>4.3867681907543732</v>
      </c>
      <c r="AT36" s="4">
        <v>0.93313944937203241</v>
      </c>
      <c r="AU36" s="4">
        <v>2.8270184212522169</v>
      </c>
      <c r="AV36" s="4">
        <v>0.39267206100844215</v>
      </c>
      <c r="AW36" s="4">
        <v>2.7517351008315676</v>
      </c>
      <c r="AX36" s="4">
        <v>0.47367676210457249</v>
      </c>
      <c r="AY36" s="4">
        <v>3.6616876927513626</v>
      </c>
      <c r="AZ36" s="4">
        <v>1.1023718299428436</v>
      </c>
      <c r="BA36" s="4">
        <v>25.783561893228935</v>
      </c>
      <c r="BB36" s="4">
        <v>17.230959358324618</v>
      </c>
      <c r="BC36" s="4">
        <v>5.8930162021667183</v>
      </c>
    </row>
    <row r="37" spans="1:55" x14ac:dyDescent="0.3">
      <c r="A37" s="7" t="s">
        <v>96</v>
      </c>
      <c r="B37" s="146">
        <v>11.6</v>
      </c>
      <c r="C37" s="4">
        <v>77.228675246703233</v>
      </c>
      <c r="D37" s="4">
        <v>9.4264877676589309E-2</v>
      </c>
      <c r="E37" s="4">
        <v>12.290008131079722</v>
      </c>
      <c r="F37" s="4">
        <v>1.296180474431966</v>
      </c>
      <c r="G37" s="4">
        <v>2.6386526359237664E-2</v>
      </c>
      <c r="H37" s="4">
        <v>4.9558332912016584E-2</v>
      </c>
      <c r="I37" s="4">
        <v>0.74086872637329881</v>
      </c>
      <c r="J37" s="4">
        <v>3.3950604796739454</v>
      </c>
      <c r="K37" s="4">
        <v>4.8732619648100668</v>
      </c>
      <c r="L37" s="4">
        <v>5.7352399798947466E-3</v>
      </c>
      <c r="M37" s="4">
        <f t="shared" si="0"/>
        <v>8.2683224444840118</v>
      </c>
      <c r="N37" s="4">
        <v>99.999999999999957</v>
      </c>
      <c r="O37" s="5">
        <v>45.015627014816815</v>
      </c>
      <c r="P37" s="5">
        <v>55.557334074035708</v>
      </c>
      <c r="Q37" s="6">
        <v>25187.953698701</v>
      </c>
      <c r="R37" s="6">
        <v>298.88630579237201</v>
      </c>
      <c r="S37" s="6">
        <v>65038.723029673885</v>
      </c>
      <c r="T37" s="6">
        <v>361044.05677833763</v>
      </c>
      <c r="U37" s="6">
        <v>25.028587272260673</v>
      </c>
      <c r="V37" s="6">
        <v>40452.947569888362</v>
      </c>
      <c r="W37" s="6">
        <v>5294.988787389967</v>
      </c>
      <c r="X37" s="4">
        <v>4.6948488098809911</v>
      </c>
      <c r="Y37" s="6">
        <v>565.58926605953582</v>
      </c>
      <c r="Z37" s="5">
        <v>2.5250589731567246</v>
      </c>
      <c r="AA37" s="6">
        <v>204.3636466522957</v>
      </c>
      <c r="AB37" s="6">
        <v>10075.210827759673</v>
      </c>
      <c r="AC37" s="5">
        <v>16.828135653062443</v>
      </c>
      <c r="AD37" s="5">
        <v>219.73067792302857</v>
      </c>
      <c r="AE37" s="78">
        <v>24.262409633253956</v>
      </c>
      <c r="AF37" s="78">
        <v>28.686258953538566</v>
      </c>
      <c r="AG37" s="79">
        <v>109.26472887869807</v>
      </c>
      <c r="AH37" s="5">
        <v>12.263800562277794</v>
      </c>
      <c r="AI37" s="4">
        <v>8.9851111636033316</v>
      </c>
      <c r="AJ37" s="6">
        <v>583.52504250788184</v>
      </c>
      <c r="AK37" s="5">
        <v>36.342596689435332</v>
      </c>
      <c r="AL37" s="5">
        <v>82.302161388740629</v>
      </c>
      <c r="AM37" s="4">
        <v>8.3442935749418847</v>
      </c>
      <c r="AN37" s="4">
        <v>28.860913068799842</v>
      </c>
      <c r="AO37" s="4">
        <v>6.0660112871604488</v>
      </c>
      <c r="AP37" s="4">
        <v>0.31140676148711788</v>
      </c>
      <c r="AQ37" s="4">
        <v>4.9824546060929231</v>
      </c>
      <c r="AR37" s="4">
        <v>0.77134631770538442</v>
      </c>
      <c r="AS37" s="4">
        <v>4.9311134047678706</v>
      </c>
      <c r="AT37" s="4">
        <v>1.0459060535744351</v>
      </c>
      <c r="AU37" s="4">
        <v>2.7632590169727522</v>
      </c>
      <c r="AV37" s="4">
        <v>0.44005665984057563</v>
      </c>
      <c r="AW37" s="4">
        <v>3.1951691518602328</v>
      </c>
      <c r="AX37" s="4">
        <v>0.39280304298242297</v>
      </c>
      <c r="AY37" s="4">
        <v>3.242225701635983</v>
      </c>
      <c r="AZ37" s="4">
        <v>1.1144826226809188</v>
      </c>
      <c r="BA37" s="4">
        <v>24.300740524242887</v>
      </c>
      <c r="BB37" s="4">
        <v>18.705189079993868</v>
      </c>
      <c r="BC37" s="4">
        <v>5.9585711533653161</v>
      </c>
    </row>
    <row r="38" spans="1:55" x14ac:dyDescent="0.3">
      <c r="A38" s="7" t="s">
        <v>96</v>
      </c>
      <c r="B38" s="146">
        <v>11.6</v>
      </c>
      <c r="C38" s="4">
        <v>77.1967983752875</v>
      </c>
      <c r="D38" s="4">
        <v>0.10134211200313348</v>
      </c>
      <c r="E38" s="4">
        <v>11.951521727811757</v>
      </c>
      <c r="F38" s="4">
        <v>1.4775745613059943</v>
      </c>
      <c r="G38" s="4">
        <v>3.0156291894072349E-2</v>
      </c>
      <c r="H38" s="4">
        <v>5.6444851242277813E-2</v>
      </c>
      <c r="I38" s="4">
        <v>0.73573346997535938</v>
      </c>
      <c r="J38" s="4">
        <v>3.4725295844609843</v>
      </c>
      <c r="K38" s="4">
        <v>4.9661512193215422</v>
      </c>
      <c r="L38" s="4">
        <v>1.1747806697344225E-2</v>
      </c>
      <c r="M38" s="4">
        <f t="shared" si="0"/>
        <v>8.4386808037825265</v>
      </c>
      <c r="N38" s="4">
        <v>99.999999999999972</v>
      </c>
      <c r="O38" s="5">
        <v>47.608004322648313</v>
      </c>
      <c r="P38" s="5">
        <v>54.664930340922574</v>
      </c>
      <c r="Q38" s="6">
        <v>25762.696987116044</v>
      </c>
      <c r="R38" s="6">
        <v>340.4188978421775</v>
      </c>
      <c r="S38" s="6">
        <v>63247.452983579817</v>
      </c>
      <c r="T38" s="6">
        <v>360895.03240446909</v>
      </c>
      <c r="U38" s="6">
        <v>51.267428427210199</v>
      </c>
      <c r="V38" s="6">
        <v>41224.021271588121</v>
      </c>
      <c r="W38" s="6">
        <v>5258.2871099138938</v>
      </c>
      <c r="X38" s="4">
        <v>5.1440821989136563</v>
      </c>
      <c r="Y38" s="6">
        <v>608.05267201880088</v>
      </c>
      <c r="Z38" s="5">
        <v>4.190835037396182</v>
      </c>
      <c r="AA38" s="6">
        <v>233.56048071959034</v>
      </c>
      <c r="AB38" s="6">
        <v>11485.187065031494</v>
      </c>
      <c r="AC38" s="5">
        <v>18.147248937764662</v>
      </c>
      <c r="AD38" s="5">
        <v>214.50478758879311</v>
      </c>
      <c r="AE38" s="78">
        <v>30.894721154957505</v>
      </c>
      <c r="AF38" s="78">
        <v>25.96112840024152</v>
      </c>
      <c r="AG38" s="79">
        <v>110.83393760142621</v>
      </c>
      <c r="AH38" s="5">
        <v>12.543440303760182</v>
      </c>
      <c r="AI38" s="4">
        <v>8.7889111469087293</v>
      </c>
      <c r="AJ38" s="6">
        <v>577.86701633133009</v>
      </c>
      <c r="AK38" s="5">
        <v>33.914096862179029</v>
      </c>
      <c r="AL38" s="5">
        <v>77.323556348005496</v>
      </c>
      <c r="AM38" s="4">
        <v>7.6957667167421304</v>
      </c>
      <c r="AN38" s="4">
        <v>25.207565537264756</v>
      </c>
      <c r="AO38" s="4">
        <v>4.8535380703194839</v>
      </c>
      <c r="AP38" s="4">
        <v>0.36843620279172279</v>
      </c>
      <c r="AQ38" s="4">
        <v>4.8897600295918879</v>
      </c>
      <c r="AR38" s="4">
        <v>0.78224175938774765</v>
      </c>
      <c r="AS38" s="4">
        <v>4.7188677755562871</v>
      </c>
      <c r="AT38" s="4">
        <v>0.93204573919594069</v>
      </c>
      <c r="AU38" s="4">
        <v>2.7541757013132915</v>
      </c>
      <c r="AV38" s="4">
        <v>0.42371878065931301</v>
      </c>
      <c r="AW38" s="4">
        <v>3.0643432318772539</v>
      </c>
      <c r="AX38" s="4">
        <v>0.43369440711172041</v>
      </c>
      <c r="AY38" s="4">
        <v>3.4739962307372436</v>
      </c>
      <c r="AZ38" s="4">
        <v>1.1356217190482067</v>
      </c>
      <c r="BA38" s="4">
        <v>24.943736872662551</v>
      </c>
      <c r="BB38" s="4">
        <v>16.576522108467017</v>
      </c>
      <c r="BC38" s="4">
        <v>5.8318329081362519</v>
      </c>
    </row>
    <row r="39" spans="1:55" x14ac:dyDescent="0.3">
      <c r="A39" s="7" t="s">
        <v>96</v>
      </c>
      <c r="B39" s="146">
        <v>11.6</v>
      </c>
      <c r="C39" s="4">
        <v>77.193567985978575</v>
      </c>
      <c r="D39" s="4">
        <v>9.8696124690198242E-2</v>
      </c>
      <c r="E39" s="4">
        <v>11.097272928808605</v>
      </c>
      <c r="F39" s="4">
        <v>1.4784082611099623</v>
      </c>
      <c r="G39" s="4">
        <v>2.8825230364025282E-2</v>
      </c>
      <c r="H39" s="4">
        <v>5.074813228155662E-2</v>
      </c>
      <c r="I39" s="4">
        <v>0.77511704594320574</v>
      </c>
      <c r="J39" s="4">
        <v>3.3840513642065937</v>
      </c>
      <c r="K39" s="4">
        <v>5.8837661497480518</v>
      </c>
      <c r="L39" s="4">
        <v>9.5467768692255751E-3</v>
      </c>
      <c r="M39" s="4">
        <f t="shared" si="0"/>
        <v>9.267817513954645</v>
      </c>
      <c r="N39" s="4">
        <v>100</v>
      </c>
      <c r="O39" s="5">
        <v>39.538830793317267</v>
      </c>
      <c r="P39" s="5">
        <v>58.688912092581809</v>
      </c>
      <c r="Q39" s="6">
        <v>25106.27707104872</v>
      </c>
      <c r="R39" s="6">
        <v>306.06198579006798</v>
      </c>
      <c r="S39" s="6">
        <v>58726.768339255141</v>
      </c>
      <c r="T39" s="6">
        <v>360879.93033444986</v>
      </c>
      <c r="U39" s="6">
        <v>41.662134257300409</v>
      </c>
      <c r="V39" s="6">
        <v>48841.142809058576</v>
      </c>
      <c r="W39" s="6">
        <v>5539.7615273560914</v>
      </c>
      <c r="X39" s="4">
        <v>5.1763314801135287</v>
      </c>
      <c r="Y39" s="6">
        <v>592.17674814118948</v>
      </c>
      <c r="Z39" s="5">
        <v>3.6585870174368194</v>
      </c>
      <c r="AA39" s="6">
        <v>223.25140916937582</v>
      </c>
      <c r="AB39" s="6">
        <v>11491.667413607736</v>
      </c>
      <c r="AC39" s="5">
        <v>20.07513755518962</v>
      </c>
      <c r="AD39" s="5">
        <v>229.93555762255917</v>
      </c>
      <c r="AE39" s="78">
        <v>27.802120531129233</v>
      </c>
      <c r="AF39" s="78">
        <v>27.038286695975891</v>
      </c>
      <c r="AG39" s="79">
        <v>102.62110737519862</v>
      </c>
      <c r="AH39" s="5">
        <v>12.695995364686862</v>
      </c>
      <c r="AI39" s="4">
        <v>9.5213623105482057</v>
      </c>
      <c r="AJ39" s="6">
        <v>589.45007471647273</v>
      </c>
      <c r="AK39" s="5">
        <v>33.052243365109454</v>
      </c>
      <c r="AL39" s="5">
        <v>81.696938750454237</v>
      </c>
      <c r="AM39" s="4">
        <v>7.6476410356662878</v>
      </c>
      <c r="AN39" s="4">
        <v>25.592714904013842</v>
      </c>
      <c r="AO39" s="4">
        <v>4.623032018626704</v>
      </c>
      <c r="AP39" s="4">
        <v>0.34961093830549073</v>
      </c>
      <c r="AQ39" s="4">
        <v>4.2685568082555276</v>
      </c>
      <c r="AR39" s="4">
        <v>0.71127661527692265</v>
      </c>
      <c r="AS39" s="4">
        <v>4.3919595967389045</v>
      </c>
      <c r="AT39" s="4">
        <v>0.82348229376967697</v>
      </c>
      <c r="AU39" s="4">
        <v>2.5928701223224513</v>
      </c>
      <c r="AV39" s="4">
        <v>0.43232643878099652</v>
      </c>
      <c r="AW39" s="4">
        <v>2.9392305120156763</v>
      </c>
      <c r="AX39" s="4">
        <v>0.47180301095004706</v>
      </c>
      <c r="AY39" s="4">
        <v>3.4665947187906232</v>
      </c>
      <c r="AZ39" s="4">
        <v>1.1117915400555622</v>
      </c>
      <c r="BA39" s="4">
        <v>27.248279248414811</v>
      </c>
      <c r="BB39" s="4">
        <v>17.536646586609624</v>
      </c>
      <c r="BC39" s="4">
        <v>6.1302252952154461</v>
      </c>
    </row>
    <row r="40" spans="1:55" x14ac:dyDescent="0.3">
      <c r="A40" s="7" t="s">
        <v>96</v>
      </c>
      <c r="B40" s="146">
        <v>11.6</v>
      </c>
      <c r="C40" s="4">
        <v>78.109860062576047</v>
      </c>
      <c r="D40" s="4">
        <v>9.7992914104013396E-2</v>
      </c>
      <c r="E40" s="4">
        <v>11.293526786549968</v>
      </c>
      <c r="F40" s="4">
        <v>1.400182838752106</v>
      </c>
      <c r="G40" s="4">
        <v>2.6226244882332009E-2</v>
      </c>
      <c r="H40" s="4">
        <v>4.7792492445815092E-2</v>
      </c>
      <c r="I40" s="4">
        <v>0.50455521407215709</v>
      </c>
      <c r="J40" s="4">
        <v>3.3644770648075912</v>
      </c>
      <c r="K40" s="4">
        <v>5.1436396926499892</v>
      </c>
      <c r="L40" s="4">
        <v>1.1746689159977579E-2</v>
      </c>
      <c r="M40" s="4">
        <f t="shared" si="0"/>
        <v>8.5081167574575804</v>
      </c>
      <c r="N40" s="4">
        <v>100</v>
      </c>
      <c r="O40" s="5">
        <v>36.334060941054901</v>
      </c>
      <c r="P40" s="5">
        <v>60.381348808933218</v>
      </c>
      <c r="Q40" s="6">
        <v>24961.055343807519</v>
      </c>
      <c r="R40" s="6">
        <v>288.23652194071082</v>
      </c>
      <c r="S40" s="6">
        <v>59765.343754422429</v>
      </c>
      <c r="T40" s="6">
        <v>365163.59579254303</v>
      </c>
      <c r="U40" s="6">
        <v>51.262551494142159</v>
      </c>
      <c r="V40" s="6">
        <v>42697.35308868756</v>
      </c>
      <c r="W40" s="6">
        <v>3606.0561149737068</v>
      </c>
      <c r="X40" s="4">
        <v>4.4319568277137389</v>
      </c>
      <c r="Y40" s="6">
        <v>587.95748462408039</v>
      </c>
      <c r="Z40" s="5">
        <v>2.9580573875550682</v>
      </c>
      <c r="AA40" s="6">
        <v>203.1222666136614</v>
      </c>
      <c r="AB40" s="6">
        <v>10883.62120562012</v>
      </c>
      <c r="AC40" s="5">
        <v>18.528145150522253</v>
      </c>
      <c r="AD40" s="5">
        <v>223.06648339195468</v>
      </c>
      <c r="AE40" s="78">
        <v>24.347332651649285</v>
      </c>
      <c r="AF40" s="78">
        <v>28.33965274684245</v>
      </c>
      <c r="AG40" s="79">
        <v>99.273049107446042</v>
      </c>
      <c r="AH40" s="5">
        <v>12.792825305405556</v>
      </c>
      <c r="AI40" s="4">
        <v>9.4258023733881533</v>
      </c>
      <c r="AJ40" s="6">
        <v>601.5717404871242</v>
      </c>
      <c r="AK40" s="5">
        <v>34.649429836656189</v>
      </c>
      <c r="AL40" s="5">
        <v>83.90747121998335</v>
      </c>
      <c r="AM40" s="4">
        <v>7.890158902195215</v>
      </c>
      <c r="AN40" s="4">
        <v>25.960465012146134</v>
      </c>
      <c r="AO40" s="4">
        <v>5.1667343482460586</v>
      </c>
      <c r="AP40" s="4">
        <v>0.23316948322497524</v>
      </c>
      <c r="AQ40" s="4">
        <v>4.8489090413947746</v>
      </c>
      <c r="AR40" s="4">
        <v>0.74185853805471003</v>
      </c>
      <c r="AS40" s="4">
        <v>4.3889992972236849</v>
      </c>
      <c r="AT40" s="4">
        <v>0.93784740148652446</v>
      </c>
      <c r="AU40" s="4">
        <v>2.7903360156580517</v>
      </c>
      <c r="AV40" s="4">
        <v>0.48739767524923117</v>
      </c>
      <c r="AW40" s="4">
        <v>3.1278883019326233</v>
      </c>
      <c r="AX40" s="4">
        <v>0.46143872957889343</v>
      </c>
      <c r="AY40" s="4">
        <v>3.48821420092733</v>
      </c>
      <c r="AZ40" s="4">
        <v>1.1720987515508043</v>
      </c>
      <c r="BA40" s="4">
        <v>27.508749893405856</v>
      </c>
      <c r="BB40" s="4">
        <v>17.747152667244517</v>
      </c>
      <c r="BC40" s="4">
        <v>6.2100758099519204</v>
      </c>
    </row>
    <row r="41" spans="1:55" x14ac:dyDescent="0.3">
      <c r="A41" s="7" t="s">
        <v>96</v>
      </c>
      <c r="B41" s="146">
        <v>11.6</v>
      </c>
      <c r="C41" s="4">
        <v>76.794209033430732</v>
      </c>
      <c r="D41" s="4">
        <v>0.10228224462054052</v>
      </c>
      <c r="E41" s="4">
        <v>12.066263739791593</v>
      </c>
      <c r="F41" s="4">
        <v>1.5747067479726948</v>
      </c>
      <c r="G41" s="4">
        <v>3.1506125979931507E-2</v>
      </c>
      <c r="H41" s="4">
        <v>5.7486240084727774E-2</v>
      </c>
      <c r="I41" s="4">
        <v>0.71967273970780565</v>
      </c>
      <c r="J41" s="4">
        <v>3.6033053407185105</v>
      </c>
      <c r="K41" s="4">
        <v>5.038742152924419</v>
      </c>
      <c r="L41" s="4">
        <v>1.1825634769043995E-2</v>
      </c>
      <c r="M41" s="4">
        <f t="shared" si="0"/>
        <v>8.642047493642929</v>
      </c>
      <c r="N41" s="4">
        <v>99.999999999999986</v>
      </c>
      <c r="O41" s="5">
        <v>43.661087785159381</v>
      </c>
      <c r="P41" s="5">
        <v>61.472420728108517</v>
      </c>
      <c r="Q41" s="6">
        <v>26732.92232279063</v>
      </c>
      <c r="R41" s="6">
        <v>346.69951395099321</v>
      </c>
      <c r="S41" s="6">
        <v>63854.667710977112</v>
      </c>
      <c r="T41" s="6">
        <v>359012.92723128869</v>
      </c>
      <c r="U41" s="6">
        <v>51.607070132107992</v>
      </c>
      <c r="V41" s="6">
        <v>41826.598611425601</v>
      </c>
      <c r="W41" s="6">
        <v>5143.5010706916873</v>
      </c>
      <c r="X41" s="4">
        <v>4.9047124882481619</v>
      </c>
      <c r="Y41" s="6">
        <v>613.69346772324309</v>
      </c>
      <c r="Z41" s="5">
        <v>4.0955121924135467</v>
      </c>
      <c r="AA41" s="6">
        <v>244.01494571456954</v>
      </c>
      <c r="AB41" s="6">
        <v>12240.195551991757</v>
      </c>
      <c r="AC41" s="5">
        <v>17.904776474756407</v>
      </c>
      <c r="AD41" s="5">
        <v>220.83478514527093</v>
      </c>
      <c r="AE41" s="78">
        <v>31.980946089385167</v>
      </c>
      <c r="AF41" s="78">
        <v>26.868717925420935</v>
      </c>
      <c r="AG41" s="79">
        <v>110.09571825911804</v>
      </c>
      <c r="AH41" s="5">
        <v>12.798484262821292</v>
      </c>
      <c r="AI41" s="4">
        <v>9.0102743544623234</v>
      </c>
      <c r="AJ41" s="6">
        <v>592.59640398984527</v>
      </c>
      <c r="AK41" s="5">
        <v>34.449655497150502</v>
      </c>
      <c r="AL41" s="5">
        <v>81.19875836214969</v>
      </c>
      <c r="AM41" s="4">
        <v>7.8318358676699278</v>
      </c>
      <c r="AN41" s="4">
        <v>25.341088659435087</v>
      </c>
      <c r="AO41" s="4">
        <v>5.2080155122603466</v>
      </c>
      <c r="AP41" s="4">
        <v>0.30461784603543673</v>
      </c>
      <c r="AQ41" s="4">
        <v>4.7108220458893566</v>
      </c>
      <c r="AR41" s="4">
        <v>0.76674809927897136</v>
      </c>
      <c r="AS41" s="4">
        <v>4.7562163058119058</v>
      </c>
      <c r="AT41" s="4">
        <v>0.96220213534910726</v>
      </c>
      <c r="AU41" s="4">
        <v>3.1405111195818978</v>
      </c>
      <c r="AV41" s="4">
        <v>0.41955651656127385</v>
      </c>
      <c r="AW41" s="4">
        <v>2.9808645115183441</v>
      </c>
      <c r="AX41" s="4">
        <v>0.42870045449780919</v>
      </c>
      <c r="AY41" s="4">
        <v>3.7385792511056111</v>
      </c>
      <c r="AZ41" s="4">
        <v>1.2091261911400759</v>
      </c>
      <c r="BA41" s="4">
        <v>26.231919658443129</v>
      </c>
      <c r="BB41" s="4">
        <v>17.55307889299684</v>
      </c>
      <c r="BC41" s="4">
        <v>6.1545953470782759</v>
      </c>
    </row>
    <row r="42" spans="1:55" x14ac:dyDescent="0.3">
      <c r="A42" s="7" t="s">
        <v>96</v>
      </c>
      <c r="B42" s="146">
        <v>11.6</v>
      </c>
      <c r="C42" s="4">
        <v>77.307098810187796</v>
      </c>
      <c r="D42" s="4">
        <v>9.8606344500981907E-2</v>
      </c>
      <c r="E42" s="4">
        <v>11.932834079978857</v>
      </c>
      <c r="F42" s="4">
        <v>1.5017852137669336</v>
      </c>
      <c r="G42" s="4">
        <v>2.9516152822161468E-2</v>
      </c>
      <c r="H42" s="4">
        <v>5.6351411657815716E-2</v>
      </c>
      <c r="I42" s="4">
        <v>0.66419046737100662</v>
      </c>
      <c r="J42" s="4">
        <v>3.3760897829986045</v>
      </c>
      <c r="K42" s="4">
        <v>5.0238720894365922</v>
      </c>
      <c r="L42" s="4">
        <v>9.6556472792594487E-3</v>
      </c>
      <c r="M42" s="4">
        <f t="shared" si="0"/>
        <v>8.3999618724351972</v>
      </c>
      <c r="N42" s="4">
        <v>100.00000000000001</v>
      </c>
      <c r="O42" s="5">
        <v>40.463740021137681</v>
      </c>
      <c r="P42" s="5">
        <v>55.374688502204201</v>
      </c>
      <c r="Q42" s="6">
        <v>25047.210100066648</v>
      </c>
      <c r="R42" s="6">
        <v>339.85536370828657</v>
      </c>
      <c r="S42" s="6">
        <v>63148.557951248113</v>
      </c>
      <c r="T42" s="6">
        <v>361410.68693762796</v>
      </c>
      <c r="U42" s="6">
        <v>42.137244726688238</v>
      </c>
      <c r="V42" s="6">
        <v>41703.162214413154</v>
      </c>
      <c r="W42" s="6">
        <v>4746.969270300584</v>
      </c>
      <c r="X42" s="4">
        <v>5.2269465386982192</v>
      </c>
      <c r="Y42" s="6">
        <v>591.63806700589146</v>
      </c>
      <c r="Z42" s="5">
        <v>3.8590807634595374</v>
      </c>
      <c r="AA42" s="6">
        <v>228.60260360764056</v>
      </c>
      <c r="AB42" s="6">
        <v>11673.376466610374</v>
      </c>
      <c r="AC42" s="5">
        <v>17.009997994789455</v>
      </c>
      <c r="AD42" s="5">
        <v>209.19719014896174</v>
      </c>
      <c r="AE42" s="78">
        <v>31.790962337611944</v>
      </c>
      <c r="AF42" s="78">
        <v>27.183517395540637</v>
      </c>
      <c r="AG42" s="79">
        <v>112.27335689018254</v>
      </c>
      <c r="AH42" s="5">
        <v>12.82777232128405</v>
      </c>
      <c r="AI42" s="4">
        <v>9.0686981510359441</v>
      </c>
      <c r="AJ42" s="6">
        <v>582.20857401907097</v>
      </c>
      <c r="AK42" s="5">
        <v>33.712925148571976</v>
      </c>
      <c r="AL42" s="5">
        <v>76.806217751330749</v>
      </c>
      <c r="AM42" s="4">
        <v>7.5879299571653345</v>
      </c>
      <c r="AN42" s="4">
        <v>26.137295672670362</v>
      </c>
      <c r="AO42" s="4">
        <v>5.193600786159295</v>
      </c>
      <c r="AP42" s="4">
        <v>0.32746106694497368</v>
      </c>
      <c r="AQ42" s="4">
        <v>4.8643196223347056</v>
      </c>
      <c r="AR42" s="4">
        <v>0.74900709576847435</v>
      </c>
      <c r="AS42" s="4">
        <v>4.7366206231843861</v>
      </c>
      <c r="AT42" s="4">
        <v>1.0410650183095698</v>
      </c>
      <c r="AU42" s="4">
        <v>2.7049164008810047</v>
      </c>
      <c r="AV42" s="4">
        <v>0.40788704116461372</v>
      </c>
      <c r="AW42" s="4">
        <v>2.9196700401543607</v>
      </c>
      <c r="AX42" s="4">
        <v>0.45442142206053027</v>
      </c>
      <c r="AY42" s="4">
        <v>3.5708730467617258</v>
      </c>
      <c r="AZ42" s="4">
        <v>1.0762771749634279</v>
      </c>
      <c r="BA42" s="4">
        <v>25.692728057016616</v>
      </c>
      <c r="BB42" s="4">
        <v>17.619590925187524</v>
      </c>
      <c r="BC42" s="4">
        <v>5.470514808170762</v>
      </c>
    </row>
    <row r="43" spans="1:55" x14ac:dyDescent="0.3">
      <c r="A43" s="237" t="s">
        <v>290</v>
      </c>
      <c r="B43" s="146"/>
      <c r="C43" s="4"/>
      <c r="D43" s="4"/>
      <c r="E43" s="4"/>
      <c r="F43" s="4"/>
      <c r="G43" s="4"/>
      <c r="H43" s="4"/>
      <c r="I43" s="4"/>
      <c r="J43" s="4"/>
      <c r="K43" s="4"/>
      <c r="L43" s="4"/>
      <c r="M43" s="4">
        <f t="shared" si="0"/>
        <v>0</v>
      </c>
      <c r="N43" s="4"/>
      <c r="O43" s="5"/>
      <c r="P43" s="5"/>
      <c r="Q43" s="6"/>
      <c r="R43" s="6"/>
      <c r="S43" s="6"/>
      <c r="T43" s="6"/>
      <c r="U43" s="6"/>
      <c r="V43" s="6"/>
      <c r="W43" s="6"/>
      <c r="X43" s="4"/>
      <c r="Y43" s="6"/>
      <c r="Z43" s="5"/>
      <c r="AA43" s="6"/>
      <c r="AB43" s="6"/>
      <c r="AC43" s="5"/>
      <c r="AD43" s="5"/>
      <c r="AE43" s="78"/>
      <c r="AF43" s="78"/>
      <c r="AG43" s="79"/>
      <c r="AH43" s="5"/>
      <c r="AI43" s="4"/>
      <c r="AJ43" s="6"/>
      <c r="AK43" s="5"/>
      <c r="AL43" s="5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</row>
    <row r="44" spans="1:55" x14ac:dyDescent="0.3">
      <c r="A44" s="111" t="s">
        <v>94</v>
      </c>
      <c r="B44" s="146">
        <v>12.3</v>
      </c>
      <c r="C44" s="4">
        <v>75.562419986629948</v>
      </c>
      <c r="D44" s="4">
        <v>5.0537186638230341E-2</v>
      </c>
      <c r="E44" s="4">
        <v>13.824817748058107</v>
      </c>
      <c r="F44" s="4">
        <v>1.0802045032626861</v>
      </c>
      <c r="G44" s="4">
        <v>2.5254327968491967E-2</v>
      </c>
      <c r="H44" s="4">
        <v>3.4213560570194389E-2</v>
      </c>
      <c r="I44" s="4">
        <v>0.879379665028448</v>
      </c>
      <c r="J44" s="4">
        <v>2.8300259738871545</v>
      </c>
      <c r="K44" s="4">
        <v>5.7087991631531878</v>
      </c>
      <c r="L44" s="4">
        <v>4.3478848035397068E-3</v>
      </c>
      <c r="M44" s="4">
        <f t="shared" si="0"/>
        <v>8.5388251370403427</v>
      </c>
      <c r="N44" s="4">
        <v>100</v>
      </c>
      <c r="O44" s="5">
        <v>19.485388750299752</v>
      </c>
      <c r="P44" s="5">
        <v>41.752689718147693</v>
      </c>
      <c r="Q44" s="6">
        <v>20995.962700268799</v>
      </c>
      <c r="R44" s="6">
        <v>206.34198379884236</v>
      </c>
      <c r="S44" s="6">
        <v>73160.935522723506</v>
      </c>
      <c r="T44" s="6">
        <v>353254.31343749503</v>
      </c>
      <c r="U44" s="6">
        <v>18.974169282647281</v>
      </c>
      <c r="V44" s="6">
        <v>47388.741853334614</v>
      </c>
      <c r="W44" s="6">
        <v>6284.9264659583177</v>
      </c>
      <c r="X44" s="4">
        <v>6.3980585916913233</v>
      </c>
      <c r="Y44" s="6">
        <v>303.22311982938203</v>
      </c>
      <c r="Z44" s="5">
        <v>0.26849976061489039</v>
      </c>
      <c r="AA44" s="6">
        <v>195.59477011597028</v>
      </c>
      <c r="AB44" s="6">
        <v>8396.4296038608591</v>
      </c>
      <c r="AC44" s="5">
        <v>6.2776627424343747</v>
      </c>
      <c r="AD44" s="5">
        <v>185.45644788857911</v>
      </c>
      <c r="AE44" s="78">
        <v>38.528064745560798</v>
      </c>
      <c r="AF44" s="78">
        <v>37.816418994152691</v>
      </c>
      <c r="AG44" s="79">
        <v>69.834543203527375</v>
      </c>
      <c r="AH44" s="5">
        <v>11.336269950702121</v>
      </c>
      <c r="AI44" s="4">
        <v>7.6865391534458576</v>
      </c>
      <c r="AJ44" s="6">
        <v>824.11625692277948</v>
      </c>
      <c r="AK44" s="5">
        <v>22.474161919796089</v>
      </c>
      <c r="AL44" s="5">
        <v>47.744041013186312</v>
      </c>
      <c r="AM44" s="4">
        <v>5.763959219782496</v>
      </c>
      <c r="AN44" s="4">
        <v>23.069899948699749</v>
      </c>
      <c r="AO44" s="4">
        <v>5.3258101414376871</v>
      </c>
      <c r="AP44" s="4">
        <v>0.30426648183127669</v>
      </c>
      <c r="AQ44" s="4">
        <v>5.544666138084561</v>
      </c>
      <c r="AR44" s="4">
        <v>1.0026290765969759</v>
      </c>
      <c r="AS44" s="4">
        <v>6.589713562911018</v>
      </c>
      <c r="AT44" s="4">
        <v>1.2991432914669261</v>
      </c>
      <c r="AU44" s="4">
        <v>4.215098100253849</v>
      </c>
      <c r="AV44" s="4">
        <v>0.58771999290677457</v>
      </c>
      <c r="AW44" s="4">
        <v>3.7585782935403427</v>
      </c>
      <c r="AX44" s="4">
        <v>0.60063668086074917</v>
      </c>
      <c r="AY44" s="4">
        <v>3.1867409171218144</v>
      </c>
      <c r="AZ44" s="4">
        <v>1.1807440071167024</v>
      </c>
      <c r="BA44" s="4">
        <v>29.91232469045223</v>
      </c>
      <c r="BB44" s="4">
        <v>16.547468750317897</v>
      </c>
      <c r="BC44" s="4">
        <v>5.2957728115998437</v>
      </c>
    </row>
    <row r="45" spans="1:55" x14ac:dyDescent="0.3">
      <c r="A45" s="7" t="s">
        <v>94</v>
      </c>
      <c r="B45" s="146">
        <v>12.3</v>
      </c>
      <c r="C45" s="4">
        <v>75.841305855754328</v>
      </c>
      <c r="D45" s="4">
        <v>5.1062652330880712E-2</v>
      </c>
      <c r="E45" s="4">
        <v>13.874307040784563</v>
      </c>
      <c r="F45" s="4">
        <v>1.0460710143528864</v>
      </c>
      <c r="G45" s="4">
        <v>2.5107885069859566E-2</v>
      </c>
      <c r="H45" s="4">
        <v>3.3369241902959576E-2</v>
      </c>
      <c r="I45" s="4">
        <v>0.79620436195798017</v>
      </c>
      <c r="J45" s="4">
        <v>3.0846581265145883</v>
      </c>
      <c r="K45" s="4">
        <v>5.2459210807444174</v>
      </c>
      <c r="L45" s="4">
        <v>1.9927405875511998E-3</v>
      </c>
      <c r="M45" s="4">
        <f t="shared" si="0"/>
        <v>8.3305792072590066</v>
      </c>
      <c r="N45" s="4">
        <v>100.00000000000001</v>
      </c>
      <c r="O45" s="5">
        <v>18.506612322551756</v>
      </c>
      <c r="P45" s="5">
        <v>39.123585045452117</v>
      </c>
      <c r="Q45" s="6">
        <v>22885.078640611729</v>
      </c>
      <c r="R45" s="6">
        <v>201.24989791674921</v>
      </c>
      <c r="S45" s="6">
        <v>73422.832859831906</v>
      </c>
      <c r="T45" s="6">
        <v>354558.10487565148</v>
      </c>
      <c r="U45" s="6">
        <v>8.6963199240734355</v>
      </c>
      <c r="V45" s="6">
        <v>43546.390891259412</v>
      </c>
      <c r="W45" s="6">
        <v>5690.4725749136842</v>
      </c>
      <c r="X45" s="4">
        <v>5.810954874956634</v>
      </c>
      <c r="Y45" s="6">
        <v>306.37591398528428</v>
      </c>
      <c r="Z45" s="5">
        <v>0.29172073953078587</v>
      </c>
      <c r="AA45" s="6">
        <v>194.46056986606234</v>
      </c>
      <c r="AB45" s="6">
        <v>8131.1099945649867</v>
      </c>
      <c r="AC45" s="5">
        <v>6.070448479012474</v>
      </c>
      <c r="AD45" s="5">
        <v>184.32676895943337</v>
      </c>
      <c r="AE45" s="78">
        <v>38.107483404634024</v>
      </c>
      <c r="AF45" s="78">
        <v>37.770835693975322</v>
      </c>
      <c r="AG45" s="79">
        <v>73.388859905264852</v>
      </c>
      <c r="AH45" s="5">
        <v>11.278464200316865</v>
      </c>
      <c r="AI45" s="4">
        <v>7.4974003432796952</v>
      </c>
      <c r="AJ45" s="6">
        <v>821.57545278431132</v>
      </c>
      <c r="AK45" s="5">
        <v>21.787825468648165</v>
      </c>
      <c r="AL45" s="5">
        <v>47.428269763923787</v>
      </c>
      <c r="AM45" s="4">
        <v>5.6229941259243992</v>
      </c>
      <c r="AN45" s="4">
        <v>21.435602671019105</v>
      </c>
      <c r="AO45" s="4">
        <v>5.5834687039537316</v>
      </c>
      <c r="AP45" s="4">
        <v>0.36702526074609998</v>
      </c>
      <c r="AQ45" s="4">
        <v>5.7915750129360131</v>
      </c>
      <c r="AR45" s="4">
        <v>1.0352411282547354</v>
      </c>
      <c r="AS45" s="4">
        <v>6.0128650602954838</v>
      </c>
      <c r="AT45" s="4">
        <v>1.3607294165961115</v>
      </c>
      <c r="AU45" s="4">
        <v>3.9731919257306867</v>
      </c>
      <c r="AV45" s="4">
        <v>0.51427546810511804</v>
      </c>
      <c r="AW45" s="4">
        <v>3.6744880440873895</v>
      </c>
      <c r="AX45" s="4">
        <v>0.55291551768192104</v>
      </c>
      <c r="AY45" s="4">
        <v>2.911846656453025</v>
      </c>
      <c r="AZ45" s="4">
        <v>1.1889947282636482</v>
      </c>
      <c r="BA45" s="4">
        <v>28.580659723394373</v>
      </c>
      <c r="BB45" s="4">
        <v>16.817203805360016</v>
      </c>
      <c r="BC45" s="4">
        <v>5.9472411501308109</v>
      </c>
    </row>
    <row r="46" spans="1:55" x14ac:dyDescent="0.3">
      <c r="A46" s="7" t="s">
        <v>94</v>
      </c>
      <c r="B46" s="146">
        <v>12.3</v>
      </c>
      <c r="C46" s="4">
        <v>75.660474779325313</v>
      </c>
      <c r="D46" s="4">
        <v>5.7480843814237043E-2</v>
      </c>
      <c r="E46" s="4">
        <v>14.011103508209791</v>
      </c>
      <c r="F46" s="4">
        <v>1.066290344236239</v>
      </c>
      <c r="G46" s="4">
        <v>2.4880252559888422E-2</v>
      </c>
      <c r="H46" s="4">
        <v>3.6391049693642423E-2</v>
      </c>
      <c r="I46" s="4">
        <v>0.78959283082249931</v>
      </c>
      <c r="J46" s="4">
        <v>2.8305921039617759</v>
      </c>
      <c r="K46" s="4">
        <v>5.5111824032749999</v>
      </c>
      <c r="L46" s="4">
        <v>1.2011884101610975E-2</v>
      </c>
      <c r="M46" s="4">
        <f t="shared" si="0"/>
        <v>8.3417745072367762</v>
      </c>
      <c r="N46" s="4">
        <v>99.999999999999986</v>
      </c>
      <c r="O46" s="5">
        <v>17.153709877596743</v>
      </c>
      <c r="P46" s="5">
        <v>39.821876363661737</v>
      </c>
      <c r="Q46" s="6">
        <v>21000.162819292414</v>
      </c>
      <c r="R46" s="6">
        <v>219.47442070235746</v>
      </c>
      <c r="S46" s="6">
        <v>74146.759765446215</v>
      </c>
      <c r="T46" s="6">
        <v>353712.71959334583</v>
      </c>
      <c r="U46" s="6">
        <v>52.4198622194303</v>
      </c>
      <c r="V46" s="6">
        <v>45748.325129585777</v>
      </c>
      <c r="W46" s="6">
        <v>5643.2199618884024</v>
      </c>
      <c r="X46" s="4">
        <v>6.6193678985181128</v>
      </c>
      <c r="Y46" s="6">
        <v>344.88506288542226</v>
      </c>
      <c r="Z46" s="5">
        <v>0.25397234327780455</v>
      </c>
      <c r="AA46" s="6">
        <v>192.69755607633584</v>
      </c>
      <c r="AB46" s="6">
        <v>8288.2748457482867</v>
      </c>
      <c r="AC46" s="5">
        <v>5.9051692609349038</v>
      </c>
      <c r="AD46" s="5">
        <v>185.58440138528076</v>
      </c>
      <c r="AE46" s="78">
        <v>39.510011675346064</v>
      </c>
      <c r="AF46" s="78">
        <v>38.508078543623178</v>
      </c>
      <c r="AG46" s="79">
        <v>76.962749359555161</v>
      </c>
      <c r="AH46" s="5">
        <v>11.592711934381022</v>
      </c>
      <c r="AI46" s="4">
        <v>7.2164067790018889</v>
      </c>
      <c r="AJ46" s="6">
        <v>844.41692015937929</v>
      </c>
      <c r="AK46" s="5">
        <v>28.858920807824287</v>
      </c>
      <c r="AL46" s="5">
        <v>60.399282808124589</v>
      </c>
      <c r="AM46" s="4">
        <v>6.944522744824531</v>
      </c>
      <c r="AN46" s="4">
        <v>27.074493477969309</v>
      </c>
      <c r="AO46" s="4">
        <v>6.9576832701930984</v>
      </c>
      <c r="AP46" s="4">
        <v>0.45186182061626279</v>
      </c>
      <c r="AQ46" s="4">
        <v>6.7180471693362183</v>
      </c>
      <c r="AR46" s="4">
        <v>0.98633072450047476</v>
      </c>
      <c r="AS46" s="4">
        <v>7.079849171403275</v>
      </c>
      <c r="AT46" s="4">
        <v>1.3729608774899975</v>
      </c>
      <c r="AU46" s="4">
        <v>4.0742946099619974</v>
      </c>
      <c r="AV46" s="4">
        <v>0.55687915018114331</v>
      </c>
      <c r="AW46" s="4">
        <v>4.2165187932259487</v>
      </c>
      <c r="AX46" s="4">
        <v>0.61337156102096058</v>
      </c>
      <c r="AY46" s="4">
        <v>3.3604550309646992</v>
      </c>
      <c r="AZ46" s="4">
        <v>1.1543020557687942</v>
      </c>
      <c r="BA46" s="4">
        <v>28.77261469016965</v>
      </c>
      <c r="BB46" s="4">
        <v>17.654043001640446</v>
      </c>
      <c r="BC46" s="4">
        <v>5.602151915838224</v>
      </c>
    </row>
    <row r="47" spans="1:55" x14ac:dyDescent="0.3">
      <c r="A47" s="7" t="s">
        <v>94</v>
      </c>
      <c r="B47" s="146">
        <v>12.3</v>
      </c>
      <c r="C47" s="4">
        <v>76.022867894631545</v>
      </c>
      <c r="D47" s="4">
        <v>8.2997892664120082E-2</v>
      </c>
      <c r="E47" s="4">
        <v>13.454151888646424</v>
      </c>
      <c r="F47" s="4">
        <v>1.3089648774846521</v>
      </c>
      <c r="G47" s="4">
        <v>2.5278118928475979E-2</v>
      </c>
      <c r="H47" s="4">
        <v>7.4051197035490637E-2</v>
      </c>
      <c r="I47" s="4">
        <v>0.70477308921602222</v>
      </c>
      <c r="J47" s="4">
        <v>3.1087075694797814</v>
      </c>
      <c r="K47" s="4">
        <v>5.2065552900460945</v>
      </c>
      <c r="L47" s="4">
        <v>1.1652181867405327E-2</v>
      </c>
      <c r="M47" s="4">
        <f t="shared" si="0"/>
        <v>8.3152628595258768</v>
      </c>
      <c r="N47" s="4">
        <v>100</v>
      </c>
      <c r="O47" s="5">
        <v>23.009041169449844</v>
      </c>
      <c r="P47" s="5">
        <v>35.927720056764947</v>
      </c>
      <c r="Q47" s="6">
        <v>23063.501457970498</v>
      </c>
      <c r="R47" s="6">
        <v>446.60276932104404</v>
      </c>
      <c r="S47" s="6">
        <v>71199.371794716877</v>
      </c>
      <c r="T47" s="6">
        <v>355406.90740740247</v>
      </c>
      <c r="U47" s="6">
        <v>50.850121669356845</v>
      </c>
      <c r="V47" s="6">
        <v>43219.615462672627</v>
      </c>
      <c r="W47" s="6">
        <v>5037.0132686269108</v>
      </c>
      <c r="X47" s="4">
        <v>8.6745032196368754</v>
      </c>
      <c r="Y47" s="6">
        <v>497.98735598472052</v>
      </c>
      <c r="Z47" s="5">
        <v>1.3285201064433094</v>
      </c>
      <c r="AA47" s="6">
        <v>195.77903110104646</v>
      </c>
      <c r="AB47" s="6">
        <v>10174.5839926882</v>
      </c>
      <c r="AC47" s="5">
        <v>6.170395286892278</v>
      </c>
      <c r="AD47" s="5">
        <v>185.04879720483206</v>
      </c>
      <c r="AE47" s="78">
        <v>37.765237391617759</v>
      </c>
      <c r="AF47" s="78">
        <v>37.532362865947903</v>
      </c>
      <c r="AG47" s="79">
        <v>73.622490959872337</v>
      </c>
      <c r="AH47" s="5">
        <v>12.777319005765651</v>
      </c>
      <c r="AI47" s="4">
        <v>7.4446426685792639</v>
      </c>
      <c r="AJ47" s="6">
        <v>845.37420573816144</v>
      </c>
      <c r="AK47" s="5">
        <v>27.290588526619921</v>
      </c>
      <c r="AL47" s="5">
        <v>57.372617675009408</v>
      </c>
      <c r="AM47" s="4">
        <v>6.8608499719869238</v>
      </c>
      <c r="AN47" s="4">
        <v>25.78111626101381</v>
      </c>
      <c r="AO47" s="4">
        <v>5.6290845630671624</v>
      </c>
      <c r="AP47" s="4">
        <v>0.49245760645427111</v>
      </c>
      <c r="AQ47" s="4">
        <v>5.7645263343386217</v>
      </c>
      <c r="AR47" s="4">
        <v>0.92248912964573992</v>
      </c>
      <c r="AS47" s="4">
        <v>6.8197887347866928</v>
      </c>
      <c r="AT47" s="4">
        <v>1.3176926663155695</v>
      </c>
      <c r="AU47" s="4">
        <v>3.6350253917927704</v>
      </c>
      <c r="AV47" s="4">
        <v>0.46077637631634066</v>
      </c>
      <c r="AW47" s="4">
        <v>4.1604890870097933</v>
      </c>
      <c r="AX47" s="4">
        <v>0.58401363282675678</v>
      </c>
      <c r="AY47" s="4">
        <v>3.3641239232272091</v>
      </c>
      <c r="AZ47" s="4">
        <v>1.1440348034031824</v>
      </c>
      <c r="BA47" s="4">
        <v>28.894604658975535</v>
      </c>
      <c r="BB47" s="4">
        <v>17.135816975059218</v>
      </c>
      <c r="BC47" s="4">
        <v>5.5139409937242103</v>
      </c>
    </row>
    <row r="48" spans="1:55" x14ac:dyDescent="0.3">
      <c r="A48" s="7" t="s">
        <v>94</v>
      </c>
      <c r="B48" s="146">
        <v>12.3</v>
      </c>
      <c r="C48" s="4">
        <v>76.401319036132875</v>
      </c>
      <c r="D48" s="4">
        <v>5.3531226923039119E-2</v>
      </c>
      <c r="E48" s="4">
        <v>13.460788469049977</v>
      </c>
      <c r="F48" s="4">
        <v>1.0020440759239388</v>
      </c>
      <c r="G48" s="4">
        <v>2.2375013977333349E-2</v>
      </c>
      <c r="H48" s="4">
        <v>3.4584050992128121E-2</v>
      </c>
      <c r="I48" s="4">
        <v>0.90508647943996934</v>
      </c>
      <c r="J48" s="4">
        <v>2.9251352716084189</v>
      </c>
      <c r="K48" s="4">
        <v>5.1863564016072647</v>
      </c>
      <c r="L48" s="4">
        <v>8.7799743450656508E-3</v>
      </c>
      <c r="M48" s="4">
        <f t="shared" si="0"/>
        <v>8.1114916732156832</v>
      </c>
      <c r="N48" s="4">
        <v>100.00000000000001</v>
      </c>
      <c r="O48" s="5">
        <v>18.861191808671354</v>
      </c>
      <c r="P48" s="5">
        <v>39.596519481916573</v>
      </c>
      <c r="Q48" s="6">
        <v>21701.578580062858</v>
      </c>
      <c r="R48" s="6">
        <v>208.57641153352469</v>
      </c>
      <c r="S48" s="6">
        <v>71234.492578212477</v>
      </c>
      <c r="T48" s="6">
        <v>357176.16649392119</v>
      </c>
      <c r="U48" s="6">
        <v>38.315808041866504</v>
      </c>
      <c r="V48" s="6">
        <v>43051.944489741902</v>
      </c>
      <c r="W48" s="6">
        <v>6468.6530685574608</v>
      </c>
      <c r="X48" s="4">
        <v>5.6838522986122282</v>
      </c>
      <c r="Y48" s="6">
        <v>321.18736153823471</v>
      </c>
      <c r="Z48" s="5">
        <v>0.27796331555427944</v>
      </c>
      <c r="AA48" s="6">
        <v>173.29448325444679</v>
      </c>
      <c r="AB48" s="6">
        <v>7788.888602156776</v>
      </c>
      <c r="AC48" s="5">
        <v>6.2000738064140073</v>
      </c>
      <c r="AD48" s="5">
        <v>174.49548781435453</v>
      </c>
      <c r="AE48" s="78">
        <v>35.372725370814209</v>
      </c>
      <c r="AF48" s="78">
        <v>35.063895397144748</v>
      </c>
      <c r="AG48" s="79">
        <v>69.212699068880738</v>
      </c>
      <c r="AH48" s="5">
        <v>10.851438253380667</v>
      </c>
      <c r="AI48" s="4">
        <v>6.8063497448290562</v>
      </c>
      <c r="AJ48" s="6">
        <v>772.01068037625123</v>
      </c>
      <c r="AK48" s="5">
        <v>26.777092687016385</v>
      </c>
      <c r="AL48" s="5">
        <v>57.416160357740374</v>
      </c>
      <c r="AM48" s="4">
        <v>6.4279204462045092</v>
      </c>
      <c r="AN48" s="4">
        <v>22.796843293938331</v>
      </c>
      <c r="AO48" s="4">
        <v>5.2356065837082353</v>
      </c>
      <c r="AP48" s="4">
        <v>0.38288300683369003</v>
      </c>
      <c r="AQ48" s="4">
        <v>6.0797423020463217</v>
      </c>
      <c r="AR48" s="4">
        <v>0.93095174436305539</v>
      </c>
      <c r="AS48" s="4">
        <v>6.1177435744711879</v>
      </c>
      <c r="AT48" s="4">
        <v>1.2324808388897848</v>
      </c>
      <c r="AU48" s="4">
        <v>3.7069408074402692</v>
      </c>
      <c r="AV48" s="4">
        <v>0.62089009521049987</v>
      </c>
      <c r="AW48" s="4">
        <v>3.8986304089037103</v>
      </c>
      <c r="AX48" s="4">
        <v>0.53796383863288211</v>
      </c>
      <c r="AY48" s="4">
        <v>2.9047000213436651</v>
      </c>
      <c r="AZ48" s="4">
        <v>1.0664929330695263</v>
      </c>
      <c r="BA48" s="4">
        <v>28.084868371173958</v>
      </c>
      <c r="BB48" s="4">
        <v>16.989025034450393</v>
      </c>
      <c r="BC48" s="4">
        <v>5.3062417559433488</v>
      </c>
    </row>
    <row r="49" spans="1:55" x14ac:dyDescent="0.3">
      <c r="A49" s="7" t="s">
        <v>94</v>
      </c>
      <c r="B49" s="146">
        <v>12.3</v>
      </c>
      <c r="C49" s="4">
        <v>75.826454851057534</v>
      </c>
      <c r="D49" s="4">
        <v>5.5446458745458227E-2</v>
      </c>
      <c r="E49" s="4">
        <v>13.852197504889473</v>
      </c>
      <c r="F49" s="4">
        <v>1.0360844299499288</v>
      </c>
      <c r="G49" s="4">
        <v>2.3845652945868257E-2</v>
      </c>
      <c r="H49" s="4">
        <v>3.5236383962492339E-2</v>
      </c>
      <c r="I49" s="4">
        <v>0.80339290362215932</v>
      </c>
      <c r="J49" s="4">
        <v>2.7889848527577406</v>
      </c>
      <c r="K49" s="4">
        <v>5.5642736664673675</v>
      </c>
      <c r="L49" s="4">
        <v>1.4083295601976461E-2</v>
      </c>
      <c r="M49" s="4">
        <f t="shared" si="0"/>
        <v>8.3532585192251076</v>
      </c>
      <c r="N49" s="4">
        <v>100</v>
      </c>
      <c r="O49" s="5">
        <v>16.324311658869423</v>
      </c>
      <c r="P49" s="5">
        <v>39.264138175702811</v>
      </c>
      <c r="Q49" s="6">
        <v>20691.478622609677</v>
      </c>
      <c r="R49" s="6">
        <v>212.51063167779131</v>
      </c>
      <c r="S49" s="6">
        <v>73305.829195875092</v>
      </c>
      <c r="T49" s="6">
        <v>354488.67642869399</v>
      </c>
      <c r="U49" s="6">
        <v>61.459502007025279</v>
      </c>
      <c r="V49" s="6">
        <v>46189.035705345617</v>
      </c>
      <c r="W49" s="6">
        <v>5741.849082187573</v>
      </c>
      <c r="X49" s="4">
        <v>7.8273613706619942</v>
      </c>
      <c r="Y49" s="6">
        <v>332.67875247274935</v>
      </c>
      <c r="Z49" s="5">
        <v>0.43355490257999468</v>
      </c>
      <c r="AA49" s="6">
        <v>184.68458206574965</v>
      </c>
      <c r="AB49" s="6">
        <v>8053.4842740007962</v>
      </c>
      <c r="AC49" s="5">
        <v>5.9261023036764611</v>
      </c>
      <c r="AD49" s="5">
        <v>183.42344273647956</v>
      </c>
      <c r="AE49" s="78">
        <v>38.410621620441624</v>
      </c>
      <c r="AF49" s="78">
        <v>36.939755499091504</v>
      </c>
      <c r="AG49" s="79">
        <v>73.276363638486671</v>
      </c>
      <c r="AH49" s="5">
        <v>11.456756814615639</v>
      </c>
      <c r="AI49" s="4">
        <v>6.9391653538360556</v>
      </c>
      <c r="AJ49" s="6">
        <v>808.27191522395833</v>
      </c>
      <c r="AK49" s="5">
        <v>27.317112351484724</v>
      </c>
      <c r="AL49" s="5">
        <v>59.145113712446772</v>
      </c>
      <c r="AM49" s="4">
        <v>6.8750818563227556</v>
      </c>
      <c r="AN49" s="4">
        <v>25.10472586833561</v>
      </c>
      <c r="AO49" s="4">
        <v>6.2253123172160638</v>
      </c>
      <c r="AP49" s="4">
        <v>0.47582346708684342</v>
      </c>
      <c r="AQ49" s="4">
        <v>6.6529989503357729</v>
      </c>
      <c r="AR49" s="4">
        <v>0.98529734896328602</v>
      </c>
      <c r="AS49" s="4">
        <v>6.1078224475386254</v>
      </c>
      <c r="AT49" s="4">
        <v>1.3090785522416613</v>
      </c>
      <c r="AU49" s="4">
        <v>3.749288390857628</v>
      </c>
      <c r="AV49" s="4">
        <v>0.55809150653484563</v>
      </c>
      <c r="AW49" s="4">
        <v>3.7592176285029151</v>
      </c>
      <c r="AX49" s="4">
        <v>0.56502533115111053</v>
      </c>
      <c r="AY49" s="4">
        <v>3.3118806465950494</v>
      </c>
      <c r="AZ49" s="4">
        <v>1.0644585951271606</v>
      </c>
      <c r="BA49" s="4">
        <v>27.241733264618407</v>
      </c>
      <c r="BB49" s="4">
        <v>17.029956846795649</v>
      </c>
      <c r="BC49" s="4">
        <v>5.3140975982778107</v>
      </c>
    </row>
    <row r="50" spans="1:55" x14ac:dyDescent="0.3">
      <c r="A50" s="7" t="s">
        <v>94</v>
      </c>
      <c r="B50" s="146">
        <v>12.3</v>
      </c>
      <c r="C50" s="4">
        <v>76.345358813060642</v>
      </c>
      <c r="D50" s="4">
        <v>5.4223716620257593E-2</v>
      </c>
      <c r="E50" s="4">
        <v>13.647829239523734</v>
      </c>
      <c r="F50" s="4">
        <v>1.0476006761529151</v>
      </c>
      <c r="G50" s="4">
        <v>2.4042352800018874E-2</v>
      </c>
      <c r="H50" s="4">
        <v>3.5955963113129354E-2</v>
      </c>
      <c r="I50" s="4">
        <v>0.74984255802492161</v>
      </c>
      <c r="J50" s="4">
        <v>3.2828294868613428</v>
      </c>
      <c r="K50" s="4">
        <v>4.8044026984350001</v>
      </c>
      <c r="L50" s="4">
        <v>7.9144954080162915E-3</v>
      </c>
      <c r="M50" s="4">
        <f t="shared" si="0"/>
        <v>8.0872321852963438</v>
      </c>
      <c r="N50" s="4">
        <v>99.999999999999972</v>
      </c>
      <c r="O50" s="5">
        <v>22.054879843424281</v>
      </c>
      <c r="P50" s="5">
        <v>40.761887058610391</v>
      </c>
      <c r="Q50" s="6">
        <v>24355.311963024302</v>
      </c>
      <c r="R50" s="6">
        <v>216.85041353528314</v>
      </c>
      <c r="S50" s="6">
        <v>72224.312335559604</v>
      </c>
      <c r="T50" s="6">
        <v>356914.55245105852</v>
      </c>
      <c r="U50" s="6">
        <v>34.538857960583094</v>
      </c>
      <c r="V50" s="6">
        <v>39881.346799708939</v>
      </c>
      <c r="W50" s="6">
        <v>5359.1247622041146</v>
      </c>
      <c r="X50" s="4">
        <v>6.8989659874524838</v>
      </c>
      <c r="Y50" s="6">
        <v>325.34229972154554</v>
      </c>
      <c r="Z50" s="5">
        <v>0.51811641017742116</v>
      </c>
      <c r="AA50" s="6">
        <v>186.20802243614617</v>
      </c>
      <c r="AB50" s="6">
        <v>8143.0000557366093</v>
      </c>
      <c r="AC50" s="5">
        <v>6.8177657254343034</v>
      </c>
      <c r="AD50" s="5">
        <v>179.9423414518026</v>
      </c>
      <c r="AE50" s="78">
        <v>38.327857527077931</v>
      </c>
      <c r="AF50" s="78">
        <v>36.382824552107159</v>
      </c>
      <c r="AG50" s="79">
        <v>72.93545163881177</v>
      </c>
      <c r="AH50" s="5">
        <v>11.132315996388682</v>
      </c>
      <c r="AI50" s="4">
        <v>7.0160028679705588</v>
      </c>
      <c r="AJ50" s="6">
        <v>796.8413693626436</v>
      </c>
      <c r="AK50" s="5">
        <v>27.033906400475281</v>
      </c>
      <c r="AL50" s="5">
        <v>58.509552171246803</v>
      </c>
      <c r="AM50" s="4">
        <v>6.7428458503245539</v>
      </c>
      <c r="AN50" s="4">
        <v>26.699955334880066</v>
      </c>
      <c r="AO50" s="4">
        <v>5.8271589663474543</v>
      </c>
      <c r="AP50" s="4">
        <v>0.43715630985127774</v>
      </c>
      <c r="AQ50" s="4">
        <v>6.1325099071774645</v>
      </c>
      <c r="AR50" s="4">
        <v>0.96300366022805683</v>
      </c>
      <c r="AS50" s="4">
        <v>6.2915421004680887</v>
      </c>
      <c r="AT50" s="4">
        <v>1.2048818710934663</v>
      </c>
      <c r="AU50" s="4">
        <v>3.949370242657944</v>
      </c>
      <c r="AV50" s="4">
        <v>0.53479203267335695</v>
      </c>
      <c r="AW50" s="4">
        <v>3.8236232654907671</v>
      </c>
      <c r="AX50" s="4">
        <v>0.5635099414202781</v>
      </c>
      <c r="AY50" s="4">
        <v>3.3567590849541014</v>
      </c>
      <c r="AZ50" s="4">
        <v>1.1252720855329361</v>
      </c>
      <c r="BA50" s="4">
        <v>27.480482964519304</v>
      </c>
      <c r="BB50" s="4">
        <v>16.69989100842573</v>
      </c>
      <c r="BC50" s="4">
        <v>5.2073121615478932</v>
      </c>
    </row>
    <row r="51" spans="1:55" x14ac:dyDescent="0.3">
      <c r="A51" s="7" t="s">
        <v>94</v>
      </c>
      <c r="B51" s="146">
        <v>12.3</v>
      </c>
      <c r="C51" s="4">
        <v>76.21282310413001</v>
      </c>
      <c r="D51" s="4">
        <v>5.5633381008161592E-2</v>
      </c>
      <c r="E51" s="4">
        <v>13.553681129007311</v>
      </c>
      <c r="F51" s="4">
        <v>1.0482658245791401</v>
      </c>
      <c r="G51" s="4">
        <v>2.3577292607450385E-2</v>
      </c>
      <c r="H51" s="4">
        <v>3.5345251584072875E-2</v>
      </c>
      <c r="I51" s="4">
        <v>0.75156836478819888</v>
      </c>
      <c r="J51" s="4">
        <v>2.6206969031634353</v>
      </c>
      <c r="K51" s="4">
        <v>5.6895569457917725</v>
      </c>
      <c r="L51" s="4">
        <v>8.851803340439314E-3</v>
      </c>
      <c r="M51" s="4">
        <f t="shared" si="0"/>
        <v>8.3102538489552078</v>
      </c>
      <c r="N51" s="4">
        <v>100.00000000000001</v>
      </c>
      <c r="O51" s="5">
        <v>12.86892694543732</v>
      </c>
      <c r="P51" s="5">
        <v>41.875807100945089</v>
      </c>
      <c r="Q51" s="6">
        <v>19442.950324569527</v>
      </c>
      <c r="R51" s="6">
        <v>213.16721230354349</v>
      </c>
      <c r="S51" s="6">
        <v>71726.080534706693</v>
      </c>
      <c r="T51" s="6">
        <v>356294.94801180781</v>
      </c>
      <c r="U51" s="6">
        <v>38.629269777677166</v>
      </c>
      <c r="V51" s="6">
        <v>47229.012207017506</v>
      </c>
      <c r="W51" s="6">
        <v>5371.4591031412574</v>
      </c>
      <c r="X51" s="4">
        <v>6.713710527706656</v>
      </c>
      <c r="Y51" s="6">
        <v>333.80028604896955</v>
      </c>
      <c r="Z51" s="5">
        <v>0.36506329660585657</v>
      </c>
      <c r="AA51" s="6">
        <v>182.60613124470322</v>
      </c>
      <c r="AB51" s="6">
        <v>8148.1702544536565</v>
      </c>
      <c r="AC51" s="5">
        <v>5.3915911830449454</v>
      </c>
      <c r="AD51" s="5">
        <v>180.85232678489922</v>
      </c>
      <c r="AE51" s="78">
        <v>39.287439949580182</v>
      </c>
      <c r="AF51" s="78">
        <v>37.159593377091518</v>
      </c>
      <c r="AG51" s="79">
        <v>74.187000437649544</v>
      </c>
      <c r="AH51" s="5">
        <v>11.18771414717769</v>
      </c>
      <c r="AI51" s="4">
        <v>6.9302126495546341</v>
      </c>
      <c r="AJ51" s="6">
        <v>830.46074007970606</v>
      </c>
      <c r="AK51" s="5">
        <v>27.007619609543323</v>
      </c>
      <c r="AL51" s="5">
        <v>59.503229193490668</v>
      </c>
      <c r="AM51" s="4">
        <v>6.9757368445716725</v>
      </c>
      <c r="AN51" s="4">
        <v>27.063305713054216</v>
      </c>
      <c r="AO51" s="4">
        <v>6.3434345057027341</v>
      </c>
      <c r="AP51" s="4">
        <v>0.45394900384394643</v>
      </c>
      <c r="AQ51" s="4">
        <v>6.3282618388735781</v>
      </c>
      <c r="AR51" s="4">
        <v>0.9547964181240276</v>
      </c>
      <c r="AS51" s="4">
        <v>6.4471384775312357</v>
      </c>
      <c r="AT51" s="4">
        <v>1.3383287387910883</v>
      </c>
      <c r="AU51" s="4">
        <v>3.9797516889850457</v>
      </c>
      <c r="AV51" s="4">
        <v>0.57113987222858964</v>
      </c>
      <c r="AW51" s="4">
        <v>3.9722029309421161</v>
      </c>
      <c r="AX51" s="4">
        <v>0.56175447735002959</v>
      </c>
      <c r="AY51" s="4">
        <v>3.2238179127080326</v>
      </c>
      <c r="AZ51" s="4">
        <v>1.1447598138972479</v>
      </c>
      <c r="BA51" s="4">
        <v>28.13505002216068</v>
      </c>
      <c r="BB51" s="4">
        <v>16.988584839046101</v>
      </c>
      <c r="BC51" s="4">
        <v>5.1364748495407513</v>
      </c>
    </row>
    <row r="52" spans="1:55" x14ac:dyDescent="0.3">
      <c r="A52" s="7" t="s">
        <v>94</v>
      </c>
      <c r="B52" s="146">
        <v>12.3</v>
      </c>
      <c r="C52" s="4">
        <v>75.994133175493118</v>
      </c>
      <c r="D52" s="4">
        <v>4.8121217331188272E-2</v>
      </c>
      <c r="E52" s="4">
        <v>13.815212858224218</v>
      </c>
      <c r="F52" s="4">
        <v>1.0610713240359833</v>
      </c>
      <c r="G52" s="4">
        <v>2.4208422615010407E-2</v>
      </c>
      <c r="H52" s="4">
        <v>3.1935054334484056E-2</v>
      </c>
      <c r="I52" s="4">
        <v>0.88332434710484575</v>
      </c>
      <c r="J52" s="4">
        <v>3.0561675587680552</v>
      </c>
      <c r="K52" s="4">
        <v>5.07585507199384</v>
      </c>
      <c r="L52" s="4">
        <v>9.9709700992536652E-3</v>
      </c>
      <c r="M52" s="4">
        <f t="shared" si="0"/>
        <v>8.1320226307618952</v>
      </c>
      <c r="N52" s="4">
        <v>99.999999999999986</v>
      </c>
      <c r="O52" s="5">
        <v>18.657389583470486</v>
      </c>
      <c r="P52" s="5">
        <v>39.101767536501903</v>
      </c>
      <c r="Q52" s="6">
        <v>22673.707118500202</v>
      </c>
      <c r="R52" s="6">
        <v>192.60031269127333</v>
      </c>
      <c r="S52" s="6">
        <v>73110.106445722558</v>
      </c>
      <c r="T52" s="6">
        <v>355272.57259543031</v>
      </c>
      <c r="U52" s="6">
        <v>43.513313513142997</v>
      </c>
      <c r="V52" s="6">
        <v>42134.672952620866</v>
      </c>
      <c r="W52" s="6">
        <v>6313.1191087583329</v>
      </c>
      <c r="X52" s="4">
        <v>6.5082581404900433</v>
      </c>
      <c r="Y52" s="6">
        <v>288.72730398712963</v>
      </c>
      <c r="Z52" s="5">
        <v>0.15967379356225184</v>
      </c>
      <c r="AA52" s="6">
        <v>187.49423315325561</v>
      </c>
      <c r="AB52" s="6">
        <v>8247.7074017316972</v>
      </c>
      <c r="AC52" s="5">
        <v>6.0747803267151408</v>
      </c>
      <c r="AD52" s="5">
        <v>178.70351327617189</v>
      </c>
      <c r="AE52" s="78">
        <v>38.403419424336015</v>
      </c>
      <c r="AF52" s="78">
        <v>36.896772894417573</v>
      </c>
      <c r="AG52" s="79">
        <v>70.850434089097803</v>
      </c>
      <c r="AH52" s="5">
        <v>10.800945100032227</v>
      </c>
      <c r="AI52" s="4">
        <v>7.0852329773827671</v>
      </c>
      <c r="AJ52" s="6">
        <v>815.82408661381623</v>
      </c>
      <c r="AK52" s="5">
        <v>21.754104576069413</v>
      </c>
      <c r="AL52" s="5">
        <v>48.392431157110423</v>
      </c>
      <c r="AM52" s="4">
        <v>5.5683871360509434</v>
      </c>
      <c r="AN52" s="4">
        <v>23.096268309138711</v>
      </c>
      <c r="AO52" s="4">
        <v>5.2882922735112725</v>
      </c>
      <c r="AP52" s="4">
        <v>0.37998348525444786</v>
      </c>
      <c r="AQ52" s="4">
        <v>5.9825803769602732</v>
      </c>
      <c r="AR52" s="4">
        <v>0.884105589712604</v>
      </c>
      <c r="AS52" s="4">
        <v>6.5901758309997458</v>
      </c>
      <c r="AT52" s="4">
        <v>1.2370149965045856</v>
      </c>
      <c r="AU52" s="4">
        <v>3.8815883366143682</v>
      </c>
      <c r="AV52" s="4">
        <v>0.51339710771693847</v>
      </c>
      <c r="AW52" s="4">
        <v>3.8756273133551615</v>
      </c>
      <c r="AX52" s="4">
        <v>0.57064828892409492</v>
      </c>
      <c r="AY52" s="4">
        <v>3.3735617077082036</v>
      </c>
      <c r="AZ52" s="4">
        <v>1.2114721064180944</v>
      </c>
      <c r="BA52" s="4">
        <v>29.811567220028667</v>
      </c>
      <c r="BB52" s="4">
        <v>16.184408652814501</v>
      </c>
      <c r="BC52" s="4">
        <v>5.5446904124408913</v>
      </c>
    </row>
    <row r="53" spans="1:55" x14ac:dyDescent="0.3">
      <c r="A53" s="111" t="s">
        <v>95</v>
      </c>
      <c r="B53" s="146">
        <v>12.3</v>
      </c>
      <c r="C53" s="4">
        <v>77.011967237130094</v>
      </c>
      <c r="D53" s="4">
        <v>6.5253082845108917E-2</v>
      </c>
      <c r="E53" s="4">
        <v>13.939353215644378</v>
      </c>
      <c r="F53" s="4">
        <v>1.1217734593499193</v>
      </c>
      <c r="G53" s="4">
        <v>2.7102746011656517E-2</v>
      </c>
      <c r="H53" s="4">
        <v>4.7259092285784003E-2</v>
      </c>
      <c r="I53" s="4">
        <v>0.86460794137682662</v>
      </c>
      <c r="J53" s="4">
        <v>1.8897191846863954</v>
      </c>
      <c r="K53" s="4">
        <v>5.0201358760688395</v>
      </c>
      <c r="L53" s="4">
        <v>1.2828164601007044E-2</v>
      </c>
      <c r="M53" s="4">
        <f t="shared" si="0"/>
        <v>6.9098550607552349</v>
      </c>
      <c r="N53" s="4">
        <v>100</v>
      </c>
      <c r="O53" s="5">
        <v>5.1495501138212916</v>
      </c>
      <c r="P53" s="5">
        <v>36.702837040547699</v>
      </c>
      <c r="Q53" s="6">
        <v>14019.826631188367</v>
      </c>
      <c r="R53" s="6">
        <v>285.01958557556333</v>
      </c>
      <c r="S53" s="6">
        <v>73767.057217190042</v>
      </c>
      <c r="T53" s="6">
        <v>360030.94683358318</v>
      </c>
      <c r="U53" s="6">
        <v>55.982110318794739</v>
      </c>
      <c r="V53" s="6">
        <v>41672.147907247439</v>
      </c>
      <c r="W53" s="6">
        <v>6179.3529570201799</v>
      </c>
      <c r="X53" s="4">
        <v>8.5574362422463608</v>
      </c>
      <c r="Y53" s="6">
        <v>391.5184970706535</v>
      </c>
      <c r="Z53" s="5">
        <v>1.2285687417353666</v>
      </c>
      <c r="AA53" s="6">
        <v>209.91076786027972</v>
      </c>
      <c r="AB53" s="6">
        <v>8719.5450995269239</v>
      </c>
      <c r="AC53" s="5">
        <v>5.4534879246621992</v>
      </c>
      <c r="AD53" s="5">
        <v>181.97126009275445</v>
      </c>
      <c r="AE53" s="78">
        <v>40.907483397008072</v>
      </c>
      <c r="AF53" s="78">
        <v>40.303862481454253</v>
      </c>
      <c r="AG53" s="79">
        <v>71.433554788102811</v>
      </c>
      <c r="AH53" s="5">
        <v>12.473688198912244</v>
      </c>
      <c r="AI53" s="4">
        <v>7.0551853057614391</v>
      </c>
      <c r="AJ53" s="6">
        <v>811.97941425586146</v>
      </c>
      <c r="AK53" s="5">
        <v>29.592436233392469</v>
      </c>
      <c r="AL53" s="5">
        <v>63.77655758225503</v>
      </c>
      <c r="AM53" s="4">
        <v>7.6365824594297109</v>
      </c>
      <c r="AN53" s="4">
        <v>30.478925172340592</v>
      </c>
      <c r="AO53" s="4">
        <v>6.5388246653891144</v>
      </c>
      <c r="AP53" s="4">
        <v>0.47182712056081916</v>
      </c>
      <c r="AQ53" s="4">
        <v>6.7866497146267033</v>
      </c>
      <c r="AR53" s="4">
        <v>1.1377929497299444</v>
      </c>
      <c r="AS53" s="4">
        <v>7.0122317726212042</v>
      </c>
      <c r="AT53" s="4">
        <v>1.3460102072587357</v>
      </c>
      <c r="AU53" s="4">
        <v>4.1945012600531255</v>
      </c>
      <c r="AV53" s="4">
        <v>0.64611687492631931</v>
      </c>
      <c r="AW53" s="4">
        <v>3.8276456951198772</v>
      </c>
      <c r="AX53" s="4">
        <v>0.55703578642584806</v>
      </c>
      <c r="AY53" s="4">
        <v>3.0419003513981915</v>
      </c>
      <c r="AZ53" s="4">
        <v>1.1403909742389653</v>
      </c>
      <c r="BA53" s="4">
        <v>30.190877157757342</v>
      </c>
      <c r="BB53" s="4">
        <v>16.6497946473403</v>
      </c>
      <c r="BC53" s="4">
        <v>5.2216213389672852</v>
      </c>
    </row>
    <row r="54" spans="1:55" x14ac:dyDescent="0.3">
      <c r="A54" s="7" t="s">
        <v>95</v>
      </c>
      <c r="B54" s="146">
        <v>12.3</v>
      </c>
      <c r="C54" s="4">
        <v>76.246890714946545</v>
      </c>
      <c r="D54" s="4">
        <v>6.3487423444329547E-2</v>
      </c>
      <c r="E54" s="4">
        <v>13.610383746502714</v>
      </c>
      <c r="F54" s="4">
        <v>1.150197557691834</v>
      </c>
      <c r="G54" s="4">
        <v>2.6221923119186148E-2</v>
      </c>
      <c r="H54" s="4">
        <v>4.5216605598996588E-2</v>
      </c>
      <c r="I54" s="4">
        <v>0.80575091133073073</v>
      </c>
      <c r="J54" s="4">
        <v>3.5464272984686076</v>
      </c>
      <c r="K54" s="4">
        <v>4.4935539466883316</v>
      </c>
      <c r="L54" s="4">
        <v>1.18698722087367E-2</v>
      </c>
      <c r="M54" s="4">
        <f t="shared" si="0"/>
        <v>8.0399812451569392</v>
      </c>
      <c r="N54" s="4">
        <v>100.00000000000003</v>
      </c>
      <c r="O54" s="5">
        <v>26.201888861388138</v>
      </c>
      <c r="P54" s="5">
        <v>36.929254162482842</v>
      </c>
      <c r="Q54" s="6">
        <v>26310.9441273386</v>
      </c>
      <c r="R54" s="6">
        <v>272.70134836754841</v>
      </c>
      <c r="S54" s="6">
        <v>72026.150786492362</v>
      </c>
      <c r="T54" s="6">
        <v>356454.21409237507</v>
      </c>
      <c r="U54" s="6">
        <v>51.80012231892696</v>
      </c>
      <c r="V54" s="6">
        <v>37300.991311459838</v>
      </c>
      <c r="W54" s="6">
        <v>5758.7017632807328</v>
      </c>
      <c r="X54" s="4">
        <v>8.8289208553903809</v>
      </c>
      <c r="Y54" s="6">
        <v>380.9245406659773</v>
      </c>
      <c r="Z54" s="5">
        <v>1.1911803241629537</v>
      </c>
      <c r="AA54" s="6">
        <v>203.08879455809671</v>
      </c>
      <c r="AB54" s="6">
        <v>8940.4856159386254</v>
      </c>
      <c r="AC54" s="5">
        <v>5.43509841579918</v>
      </c>
      <c r="AD54" s="5">
        <v>173.68948768849975</v>
      </c>
      <c r="AE54" s="78">
        <v>37.299262569422282</v>
      </c>
      <c r="AF54" s="78">
        <v>40.557364157670214</v>
      </c>
      <c r="AG54" s="79">
        <v>69.743951817856072</v>
      </c>
      <c r="AH54" s="5">
        <v>12.743442286140459</v>
      </c>
      <c r="AI54" s="4">
        <v>6.6858399942563205</v>
      </c>
      <c r="AJ54" s="6">
        <v>819.37745040281015</v>
      </c>
      <c r="AK54" s="5">
        <v>28.932631859573135</v>
      </c>
      <c r="AL54" s="5">
        <v>63.599690413988355</v>
      </c>
      <c r="AM54" s="4">
        <v>7.3936647252413028</v>
      </c>
      <c r="AN54" s="4">
        <v>29.833423921245846</v>
      </c>
      <c r="AO54" s="4">
        <v>6.1750584195068265</v>
      </c>
      <c r="AP54" s="4">
        <v>0.47217060032062813</v>
      </c>
      <c r="AQ54" s="4">
        <v>6.7996158317287874</v>
      </c>
      <c r="AR54" s="4">
        <v>1.0587001995656082</v>
      </c>
      <c r="AS54" s="4">
        <v>6.9040395453372065</v>
      </c>
      <c r="AT54" s="4">
        <v>1.3959196022532012</v>
      </c>
      <c r="AU54" s="4">
        <v>4.3167908977170795</v>
      </c>
      <c r="AV54" s="4">
        <v>0.57729381875252461</v>
      </c>
      <c r="AW54" s="4">
        <v>4.1333264633554698</v>
      </c>
      <c r="AX54" s="4">
        <v>0.54955621869341587</v>
      </c>
      <c r="AY54" s="4">
        <v>3.1193467800297827</v>
      </c>
      <c r="AZ54" s="4">
        <v>1.1551319646120457</v>
      </c>
      <c r="BA54" s="4">
        <v>28.70917661699713</v>
      </c>
      <c r="BB54" s="4">
        <v>15.944462502057393</v>
      </c>
      <c r="BC54" s="4">
        <v>5.194574769320818</v>
      </c>
    </row>
    <row r="55" spans="1:55" x14ac:dyDescent="0.3">
      <c r="A55" s="7" t="s">
        <v>95</v>
      </c>
      <c r="B55" s="146">
        <v>12.3</v>
      </c>
      <c r="C55" s="4">
        <v>77.527803096520259</v>
      </c>
      <c r="D55" s="4">
        <v>6.2059527515569167E-2</v>
      </c>
      <c r="E55" s="4">
        <v>13.398577367472472</v>
      </c>
      <c r="F55" s="4">
        <v>1.0890820267054724</v>
      </c>
      <c r="G55" s="4">
        <v>2.6240020828805374E-2</v>
      </c>
      <c r="H55" s="4">
        <v>4.1698857218639043E-2</v>
      </c>
      <c r="I55" s="4">
        <v>0.8478966192869094</v>
      </c>
      <c r="J55" s="4">
        <v>1.8254681305719482</v>
      </c>
      <c r="K55" s="4">
        <v>5.1670670410378019</v>
      </c>
      <c r="L55" s="4">
        <v>1.4107312842133833E-2</v>
      </c>
      <c r="M55" s="4">
        <f t="shared" si="0"/>
        <v>6.9925351716097506</v>
      </c>
      <c r="N55" s="4">
        <v>100</v>
      </c>
      <c r="O55" s="5">
        <v>4.5106278324711679</v>
      </c>
      <c r="P55" s="5">
        <v>36.644892879591723</v>
      </c>
      <c r="Q55" s="6">
        <v>13543.148060713283</v>
      </c>
      <c r="R55" s="6">
        <v>251.48580788561208</v>
      </c>
      <c r="S55" s="6">
        <v>70905.271428664317</v>
      </c>
      <c r="T55" s="6">
        <v>362442.4794762322</v>
      </c>
      <c r="U55" s="6">
        <v>61.56431324307205</v>
      </c>
      <c r="V55" s="6">
        <v>42891.823507654794</v>
      </c>
      <c r="W55" s="6">
        <v>6059.9171380435419</v>
      </c>
      <c r="X55" s="4">
        <v>8.9333771394876162</v>
      </c>
      <c r="Y55" s="6">
        <v>372.35716509341501</v>
      </c>
      <c r="Z55" s="5">
        <v>0.9956005128546892</v>
      </c>
      <c r="AA55" s="6">
        <v>203.22896131909764</v>
      </c>
      <c r="AB55" s="6">
        <v>8465.4345935816364</v>
      </c>
      <c r="AC55" s="5">
        <v>6.0884084257930784</v>
      </c>
      <c r="AD55" s="5">
        <v>174.79355898424862</v>
      </c>
      <c r="AE55" s="78">
        <v>36.861693371999763</v>
      </c>
      <c r="AF55" s="78">
        <v>43.483006884342728</v>
      </c>
      <c r="AG55" s="79">
        <v>71.594087005750765</v>
      </c>
      <c r="AH55" s="5">
        <v>12.29185943629399</v>
      </c>
      <c r="AI55" s="4">
        <v>6.6535023754783849</v>
      </c>
      <c r="AJ55" s="6">
        <v>806.57117637122951</v>
      </c>
      <c r="AK55" s="5">
        <v>29.361312122156033</v>
      </c>
      <c r="AL55" s="5">
        <v>62.252907921740139</v>
      </c>
      <c r="AM55" s="4">
        <v>7.4129388695381433</v>
      </c>
      <c r="AN55" s="4">
        <v>29.190128113865981</v>
      </c>
      <c r="AO55" s="4">
        <v>7.0998712809311293</v>
      </c>
      <c r="AP55" s="4">
        <v>0.46365719555079382</v>
      </c>
      <c r="AQ55" s="4">
        <v>7.904105446353034</v>
      </c>
      <c r="AR55" s="4">
        <v>1.1625348790771122</v>
      </c>
      <c r="AS55" s="4">
        <v>7.7344516065426774</v>
      </c>
      <c r="AT55" s="4">
        <v>1.5587229281268753</v>
      </c>
      <c r="AU55" s="4">
        <v>4.6308783326011582</v>
      </c>
      <c r="AV55" s="4">
        <v>0.68942705510921232</v>
      </c>
      <c r="AW55" s="4">
        <v>4.3813050244515397</v>
      </c>
      <c r="AX55" s="4">
        <v>0.64358352618646553</v>
      </c>
      <c r="AY55" s="4">
        <v>3.4052102878118715</v>
      </c>
      <c r="AZ55" s="4">
        <v>1.2209121691792879</v>
      </c>
      <c r="BA55" s="4">
        <v>28.400712649735706</v>
      </c>
      <c r="BB55" s="4">
        <v>16.472555289283068</v>
      </c>
      <c r="BC55" s="4">
        <v>5.0466841415050778</v>
      </c>
    </row>
    <row r="56" spans="1:55" x14ac:dyDescent="0.3">
      <c r="A56" s="7" t="s">
        <v>95</v>
      </c>
      <c r="B56" s="146">
        <v>12.3</v>
      </c>
      <c r="C56" s="4">
        <v>77.023896958759934</v>
      </c>
      <c r="D56" s="4">
        <v>6.2046495994070729E-2</v>
      </c>
      <c r="E56" s="4">
        <v>13.835895098289308</v>
      </c>
      <c r="F56" s="4">
        <v>1.0998733588064298</v>
      </c>
      <c r="G56" s="4">
        <v>2.5824282424932947E-2</v>
      </c>
      <c r="H56" s="4">
        <v>4.4971445743409326E-2</v>
      </c>
      <c r="I56" s="4">
        <v>0.89645067055038652</v>
      </c>
      <c r="J56" s="4">
        <v>2.3144018733842686</v>
      </c>
      <c r="K56" s="4">
        <v>4.6842832228972471</v>
      </c>
      <c r="L56" s="4">
        <v>1.2356593150026744E-2</v>
      </c>
      <c r="M56" s="4">
        <f t="shared" si="0"/>
        <v>6.9986850962815161</v>
      </c>
      <c r="N56" s="4">
        <v>100.00000000000003</v>
      </c>
      <c r="O56" s="5">
        <v>10.718560181577582</v>
      </c>
      <c r="P56" s="5">
        <v>35.460708321336725</v>
      </c>
      <c r="Q56" s="6">
        <v>17170.54749863789</v>
      </c>
      <c r="R56" s="6">
        <v>271.22278927850164</v>
      </c>
      <c r="S56" s="6">
        <v>73219.556860147015</v>
      </c>
      <c r="T56" s="6">
        <v>360086.71828220267</v>
      </c>
      <c r="U56" s="6">
        <v>53.924172506716708</v>
      </c>
      <c r="V56" s="6">
        <v>38884.235033270052</v>
      </c>
      <c r="W56" s="6">
        <v>6406.9329424236121</v>
      </c>
      <c r="X56" s="4">
        <v>8.8314283543433518</v>
      </c>
      <c r="Y56" s="6">
        <v>372.27897596442438</v>
      </c>
      <c r="Z56" s="5">
        <v>0.9944739429806615</v>
      </c>
      <c r="AA56" s="6">
        <v>200.00906738110567</v>
      </c>
      <c r="AB56" s="6">
        <v>8549.315618002378</v>
      </c>
      <c r="AC56" s="5">
        <v>5.465870442439039</v>
      </c>
      <c r="AD56" s="5">
        <v>173.49329844569399</v>
      </c>
      <c r="AE56" s="78">
        <v>40.043415591888589</v>
      </c>
      <c r="AF56" s="78">
        <v>42.662605428397917</v>
      </c>
      <c r="AG56" s="79">
        <v>74.138525557539595</v>
      </c>
      <c r="AH56" s="5">
        <v>13.164776729870651</v>
      </c>
      <c r="AI56" s="4">
        <v>6.4699328095840194</v>
      </c>
      <c r="AJ56" s="6">
        <v>803.92878114029565</v>
      </c>
      <c r="AK56" s="5">
        <v>30.83314183096001</v>
      </c>
      <c r="AL56" s="5">
        <v>66.144895932057267</v>
      </c>
      <c r="AM56" s="4">
        <v>7.7571999057371936</v>
      </c>
      <c r="AN56" s="4">
        <v>28.608705556710909</v>
      </c>
      <c r="AO56" s="4">
        <v>6.9458712207988249</v>
      </c>
      <c r="AP56" s="4">
        <v>0.32241378878364602</v>
      </c>
      <c r="AQ56" s="4">
        <v>7.0706459767411527</v>
      </c>
      <c r="AR56" s="4">
        <v>1.1547759174808387</v>
      </c>
      <c r="AS56" s="4">
        <v>7.2772086515961965</v>
      </c>
      <c r="AT56" s="4">
        <v>1.5012995509230997</v>
      </c>
      <c r="AU56" s="4">
        <v>4.2753971702131777</v>
      </c>
      <c r="AV56" s="4">
        <v>0.6649521165612392</v>
      </c>
      <c r="AW56" s="4">
        <v>4.2932489563162264</v>
      </c>
      <c r="AX56" s="4">
        <v>0.59760505679118414</v>
      </c>
      <c r="AY56" s="4">
        <v>3.3986672770444168</v>
      </c>
      <c r="AZ56" s="4">
        <v>1.2408608964813719</v>
      </c>
      <c r="BA56" s="4">
        <v>29.179017711793829</v>
      </c>
      <c r="BB56" s="4">
        <v>16.770666506216511</v>
      </c>
      <c r="BC56" s="4">
        <v>4.8594799815850127</v>
      </c>
    </row>
    <row r="57" spans="1:55" x14ac:dyDescent="0.3">
      <c r="A57" s="7" t="s">
        <v>95</v>
      </c>
      <c r="B57" s="146">
        <v>12.3</v>
      </c>
      <c r="C57" s="4">
        <v>77.67067853580707</v>
      </c>
      <c r="D57" s="4">
        <v>6.5894988500619145E-2</v>
      </c>
      <c r="E57" s="4">
        <v>13.376036159784034</v>
      </c>
      <c r="F57" s="4">
        <v>1.3434691626626443</v>
      </c>
      <c r="G57" s="4">
        <v>2.7349656515693422E-2</v>
      </c>
      <c r="H57" s="4">
        <v>4.4890878198679561E-2</v>
      </c>
      <c r="I57" s="4">
        <v>0.81738932068988746</v>
      </c>
      <c r="J57" s="4">
        <v>1.609403115995891</v>
      </c>
      <c r="K57" s="4">
        <v>5.0322596393415653</v>
      </c>
      <c r="L57" s="4">
        <v>1.2628542503933186E-2</v>
      </c>
      <c r="M57" s="4">
        <f t="shared" si="0"/>
        <v>6.6416627553374568</v>
      </c>
      <c r="N57" s="4">
        <v>100.00000000000001</v>
      </c>
      <c r="O57" s="5">
        <v>3.7156194127180235</v>
      </c>
      <c r="P57" s="5">
        <v>37.660590574571401</v>
      </c>
      <c r="Q57" s="6">
        <v>11940.161717573515</v>
      </c>
      <c r="R57" s="6">
        <v>270.73688641623642</v>
      </c>
      <c r="S57" s="6">
        <v>70785.983357577104</v>
      </c>
      <c r="T57" s="6">
        <v>363110.42215489806</v>
      </c>
      <c r="U57" s="6">
        <v>55.110959487164429</v>
      </c>
      <c r="V57" s="6">
        <v>41772.787266174331</v>
      </c>
      <c r="W57" s="6">
        <v>5841.8814749706253</v>
      </c>
      <c r="X57" s="4">
        <v>8.0151143131776568</v>
      </c>
      <c r="Y57" s="6">
        <v>395.3699310037149</v>
      </c>
      <c r="Z57" s="5">
        <v>1.3341262625276287</v>
      </c>
      <c r="AA57" s="6">
        <v>211.82308971404555</v>
      </c>
      <c r="AB57" s="6">
        <v>10442.785801376735</v>
      </c>
      <c r="AC57" s="5">
        <v>5.2021960236973861</v>
      </c>
      <c r="AD57" s="5">
        <v>184.56122888626797</v>
      </c>
      <c r="AE57" s="78">
        <v>38.152426460556683</v>
      </c>
      <c r="AF57" s="78">
        <v>39.849502420692708</v>
      </c>
      <c r="AG57" s="79">
        <v>70.249122226024369</v>
      </c>
      <c r="AH57" s="5">
        <v>12.537534966894361</v>
      </c>
      <c r="AI57" s="4">
        <v>7.0387169870278194</v>
      </c>
      <c r="AJ57" s="6">
        <v>802.08011674602551</v>
      </c>
      <c r="AK57" s="5">
        <v>29.27997538462931</v>
      </c>
      <c r="AL57" s="5">
        <v>62.794668636947037</v>
      </c>
      <c r="AM57" s="4">
        <v>7.5197785999647824</v>
      </c>
      <c r="AN57" s="4">
        <v>27.907993912244603</v>
      </c>
      <c r="AO57" s="4">
        <v>6.4474370961758067</v>
      </c>
      <c r="AP57" s="4">
        <v>0.48960630485159484</v>
      </c>
      <c r="AQ57" s="4">
        <v>7.0664410905722965</v>
      </c>
      <c r="AR57" s="4">
        <v>1.057670659108495</v>
      </c>
      <c r="AS57" s="4">
        <v>6.6257446800204827</v>
      </c>
      <c r="AT57" s="4">
        <v>1.4286152936147456</v>
      </c>
      <c r="AU57" s="4">
        <v>3.9383402419222291</v>
      </c>
      <c r="AV57" s="4">
        <v>0.61199388695817636</v>
      </c>
      <c r="AW57" s="4">
        <v>3.8322822785931936</v>
      </c>
      <c r="AX57" s="4">
        <v>0.52595218466557769</v>
      </c>
      <c r="AY57" s="4">
        <v>3.0366574389254972</v>
      </c>
      <c r="AZ57" s="4">
        <v>1.1576145829057571</v>
      </c>
      <c r="BA57" s="4">
        <v>29.251192397903999</v>
      </c>
      <c r="BB57" s="4">
        <v>16.308289024815476</v>
      </c>
      <c r="BC57" s="4">
        <v>5.0131013136997513</v>
      </c>
    </row>
    <row r="58" spans="1:55" x14ac:dyDescent="0.3">
      <c r="A58" s="7" t="s">
        <v>95</v>
      </c>
      <c r="B58" s="146">
        <v>12.3</v>
      </c>
      <c r="C58" s="4">
        <v>76.936223396679836</v>
      </c>
      <c r="D58" s="4">
        <v>6.2704931169418512E-2</v>
      </c>
      <c r="E58" s="4">
        <v>13.803491667011563</v>
      </c>
      <c r="F58" s="4">
        <v>1.0816548096108995</v>
      </c>
      <c r="G58" s="4">
        <v>2.7222656895189906E-2</v>
      </c>
      <c r="H58" s="4">
        <v>4.0944921786567598E-2</v>
      </c>
      <c r="I58" s="4">
        <v>0.80766269328508267</v>
      </c>
      <c r="J58" s="4">
        <v>1.9097455780238166</v>
      </c>
      <c r="K58" s="4">
        <v>5.3180487021146385</v>
      </c>
      <c r="L58" s="4">
        <v>1.2300643422985683E-2</v>
      </c>
      <c r="M58" s="4">
        <f t="shared" si="0"/>
        <v>7.2277942801384549</v>
      </c>
      <c r="N58" s="4">
        <v>100</v>
      </c>
      <c r="O58" s="5">
        <v>4.7551572672961981</v>
      </c>
      <c r="P58" s="5">
        <v>37.541631038821869</v>
      </c>
      <c r="Q58" s="6">
        <v>14168.402443358695</v>
      </c>
      <c r="R58" s="6">
        <v>246.93882329478919</v>
      </c>
      <c r="S58" s="6">
        <v>73048.077901825192</v>
      </c>
      <c r="T58" s="6">
        <v>359676.84437947825</v>
      </c>
      <c r="U58" s="6">
        <v>53.680007897909519</v>
      </c>
      <c r="V58" s="6">
        <v>44145.122276253613</v>
      </c>
      <c r="W58" s="6">
        <v>5772.3652689084856</v>
      </c>
      <c r="X58" s="4">
        <v>8.5835634713132407</v>
      </c>
      <c r="Y58" s="6">
        <v>376.22958701651106</v>
      </c>
      <c r="Z58" s="5">
        <v>1.0828677010800811</v>
      </c>
      <c r="AA58" s="6">
        <v>210.83947765324584</v>
      </c>
      <c r="AB58" s="6">
        <v>8407.7028351055214</v>
      </c>
      <c r="AC58" s="5">
        <v>5.3693169943052741</v>
      </c>
      <c r="AD58" s="5">
        <v>177.77956858597258</v>
      </c>
      <c r="AE58" s="78">
        <v>34.434802461746479</v>
      </c>
      <c r="AF58" s="78">
        <v>42.149789720299317</v>
      </c>
      <c r="AG58" s="79">
        <v>68.078292386080776</v>
      </c>
      <c r="AH58" s="5">
        <v>12.910883728404858</v>
      </c>
      <c r="AI58" s="4">
        <v>6.8285991465351907</v>
      </c>
      <c r="AJ58" s="6">
        <v>818.27428623151343</v>
      </c>
      <c r="AK58" s="5">
        <v>28.597108422482485</v>
      </c>
      <c r="AL58" s="5">
        <v>63.282577135951527</v>
      </c>
      <c r="AM58" s="4">
        <v>7.3458758522166097</v>
      </c>
      <c r="AN58" s="4">
        <v>30.200100413494841</v>
      </c>
      <c r="AO58" s="4">
        <v>6.9209796027725083</v>
      </c>
      <c r="AP58" s="4">
        <v>0.45198899337170673</v>
      </c>
      <c r="AQ58" s="4">
        <v>6.671037305838099</v>
      </c>
      <c r="AR58" s="4">
        <v>1.0908854941867265</v>
      </c>
      <c r="AS58" s="4">
        <v>7.4877203995487873</v>
      </c>
      <c r="AT58" s="4">
        <v>1.4726345785493804</v>
      </c>
      <c r="AU58" s="4">
        <v>4.4101148479276473</v>
      </c>
      <c r="AV58" s="4">
        <v>0.5957410774194033</v>
      </c>
      <c r="AW58" s="4">
        <v>4.36928792643831</v>
      </c>
      <c r="AX58" s="4">
        <v>0.59677343086517798</v>
      </c>
      <c r="AY58" s="4">
        <v>3.0930864882017679</v>
      </c>
      <c r="AZ58" s="4">
        <v>1.2270016456973296</v>
      </c>
      <c r="BA58" s="4">
        <v>30.355580277115404</v>
      </c>
      <c r="BB58" s="4">
        <v>16.81586542539733</v>
      </c>
      <c r="BC58" s="4">
        <v>4.9460168677088552</v>
      </c>
    </row>
    <row r="59" spans="1:55" x14ac:dyDescent="0.3">
      <c r="A59" s="7" t="s">
        <v>95</v>
      </c>
      <c r="B59" s="146">
        <v>12.3</v>
      </c>
      <c r="C59" s="4">
        <v>77.257252924629213</v>
      </c>
      <c r="D59" s="4">
        <v>6.524139167305619E-2</v>
      </c>
      <c r="E59" s="4">
        <v>13.28658536764174</v>
      </c>
      <c r="F59" s="4">
        <v>1.1368401931017238</v>
      </c>
      <c r="G59" s="4">
        <v>2.6027646927565849E-2</v>
      </c>
      <c r="H59" s="4">
        <v>4.5300162975412762E-2</v>
      </c>
      <c r="I59" s="4">
        <v>0.79708435739295858</v>
      </c>
      <c r="J59" s="4">
        <v>2.2129210553683003</v>
      </c>
      <c r="K59" s="4">
        <v>5.16341569973895</v>
      </c>
      <c r="L59" s="4">
        <v>9.3312005510734781E-3</v>
      </c>
      <c r="M59" s="4">
        <f t="shared" si="0"/>
        <v>7.3763367551072498</v>
      </c>
      <c r="N59" s="4">
        <v>99.999999999999972</v>
      </c>
      <c r="O59" s="5">
        <v>6.5971266923832008</v>
      </c>
      <c r="P59" s="5">
        <v>39.735202699449324</v>
      </c>
      <c r="Q59" s="6">
        <v>16417.661309777421</v>
      </c>
      <c r="R59" s="6">
        <v>273.20528290471435</v>
      </c>
      <c r="S59" s="6">
        <v>70312.60976556009</v>
      </c>
      <c r="T59" s="6">
        <v>361177.65742264158</v>
      </c>
      <c r="U59" s="6">
        <v>40.721359204884656</v>
      </c>
      <c r="V59" s="6">
        <v>42861.513723533026</v>
      </c>
      <c r="W59" s="6">
        <v>5696.7619022874751</v>
      </c>
      <c r="X59" s="4">
        <v>8.8991973393666726</v>
      </c>
      <c r="Y59" s="6">
        <v>391.44835003833714</v>
      </c>
      <c r="Z59" s="5">
        <v>1.0769455397927405</v>
      </c>
      <c r="AA59" s="6">
        <v>201.5841254539975</v>
      </c>
      <c r="AB59" s="6">
        <v>8836.6588209796992</v>
      </c>
      <c r="AC59" s="5">
        <v>5.1846660607385182</v>
      </c>
      <c r="AD59" s="5">
        <v>172.74460822966239</v>
      </c>
      <c r="AE59" s="78">
        <v>37.622365281631453</v>
      </c>
      <c r="AF59" s="78">
        <v>38.873637794610396</v>
      </c>
      <c r="AG59" s="79">
        <v>69.582037709596051</v>
      </c>
      <c r="AH59" s="5">
        <v>12.806204936066841</v>
      </c>
      <c r="AI59" s="4">
        <v>6.6803867772636254</v>
      </c>
      <c r="AJ59" s="6">
        <v>800.57718871197289</v>
      </c>
      <c r="AK59" s="5">
        <v>29.062834104021256</v>
      </c>
      <c r="AL59" s="5">
        <v>64.548212769330064</v>
      </c>
      <c r="AM59" s="4">
        <v>7.3101027003107237</v>
      </c>
      <c r="AN59" s="4">
        <v>28.599941828664466</v>
      </c>
      <c r="AO59" s="4">
        <v>6.981919623456764</v>
      </c>
      <c r="AP59" s="4">
        <v>0.49437746485048722</v>
      </c>
      <c r="AQ59" s="4">
        <v>6.5364675606751126</v>
      </c>
      <c r="AR59" s="4">
        <v>1.0818790838559293</v>
      </c>
      <c r="AS59" s="4">
        <v>6.6069330176395038</v>
      </c>
      <c r="AT59" s="4">
        <v>1.373103583940317</v>
      </c>
      <c r="AU59" s="4">
        <v>4.1075113444871683</v>
      </c>
      <c r="AV59" s="4">
        <v>0.56157356287671822</v>
      </c>
      <c r="AW59" s="4">
        <v>4.0388728568098182</v>
      </c>
      <c r="AX59" s="4">
        <v>0.52958589087347652</v>
      </c>
      <c r="AY59" s="4">
        <v>3.1285975304527009</v>
      </c>
      <c r="AZ59" s="4">
        <v>1.1568167759150203</v>
      </c>
      <c r="BA59" s="4">
        <v>28.931949526738968</v>
      </c>
      <c r="BB59" s="4">
        <v>16.367203027070243</v>
      </c>
      <c r="BC59" s="4">
        <v>5.0815567880986361</v>
      </c>
    </row>
    <row r="60" spans="1:55" x14ac:dyDescent="0.3">
      <c r="A60" s="7" t="s">
        <v>95</v>
      </c>
      <c r="B60" s="146">
        <v>12.3</v>
      </c>
      <c r="C60" s="4">
        <v>77.011083034900778</v>
      </c>
      <c r="D60" s="4">
        <v>5.7616921446830151E-2</v>
      </c>
      <c r="E60" s="4">
        <v>13.811771892025718</v>
      </c>
      <c r="F60" s="4">
        <v>1.0652357083153026</v>
      </c>
      <c r="G60" s="4">
        <v>2.5470485042170147E-2</v>
      </c>
      <c r="H60" s="4">
        <v>3.993989205802697E-2</v>
      </c>
      <c r="I60" s="4">
        <v>0.76322443327072087</v>
      </c>
      <c r="J60" s="4">
        <v>2.1376174229460325</v>
      </c>
      <c r="K60" s="4">
        <v>5.0794287066967829</v>
      </c>
      <c r="L60" s="4">
        <v>8.6115032976650779E-3</v>
      </c>
      <c r="M60" s="4">
        <f t="shared" si="0"/>
        <v>7.2170461296428154</v>
      </c>
      <c r="N60" s="4">
        <v>100.00000000000004</v>
      </c>
      <c r="O60" s="5">
        <v>8.1734146966844499</v>
      </c>
      <c r="P60" s="5">
        <v>39.975235321273573</v>
      </c>
      <c r="Q60" s="6">
        <v>15858.983660836617</v>
      </c>
      <c r="R60" s="6">
        <v>240.87748900196067</v>
      </c>
      <c r="S60" s="6">
        <v>73091.896852600097</v>
      </c>
      <c r="T60" s="6">
        <v>360026.81318816112</v>
      </c>
      <c r="U60" s="6">
        <v>37.5806003910104</v>
      </c>
      <c r="V60" s="6">
        <v>42164.337694289992</v>
      </c>
      <c r="W60" s="6">
        <v>5454.7650245858422</v>
      </c>
      <c r="X60" s="4">
        <v>8.9486607816243016</v>
      </c>
      <c r="Y60" s="6">
        <v>345.70152868098091</v>
      </c>
      <c r="Z60" s="5">
        <v>0.9709249178578897</v>
      </c>
      <c r="AA60" s="6">
        <v>197.26890665160778</v>
      </c>
      <c r="AB60" s="6">
        <v>8280.077160734847</v>
      </c>
      <c r="AC60" s="5">
        <v>5.8497152054748662</v>
      </c>
      <c r="AD60" s="5">
        <v>174.97732450378925</v>
      </c>
      <c r="AE60" s="78">
        <v>33.784614378669836</v>
      </c>
      <c r="AF60" s="78">
        <v>42.381855587622049</v>
      </c>
      <c r="AG60" s="79">
        <v>65.433638013045154</v>
      </c>
      <c r="AH60" s="5">
        <v>13.05978150033701</v>
      </c>
      <c r="AI60" s="4">
        <v>6.9276727715142794</v>
      </c>
      <c r="AJ60" s="6">
        <v>794.41260356896339</v>
      </c>
      <c r="AK60" s="5">
        <v>28.569420335487443</v>
      </c>
      <c r="AL60" s="5">
        <v>62.03505712918701</v>
      </c>
      <c r="AM60" s="4">
        <v>7.1936728048280392</v>
      </c>
      <c r="AN60" s="4">
        <v>26.531527113838337</v>
      </c>
      <c r="AO60" s="4">
        <v>6.8198174228756221</v>
      </c>
      <c r="AP60" s="4">
        <v>0.44292040960935891</v>
      </c>
      <c r="AQ60" s="4">
        <v>6.8335059318775677</v>
      </c>
      <c r="AR60" s="4">
        <v>1.1504171014199964</v>
      </c>
      <c r="AS60" s="4">
        <v>6.8721169430982165</v>
      </c>
      <c r="AT60" s="4">
        <v>1.4598981708384888</v>
      </c>
      <c r="AU60" s="4">
        <v>4.5879071636574533</v>
      </c>
      <c r="AV60" s="4">
        <v>0.58386213587586877</v>
      </c>
      <c r="AW60" s="4">
        <v>4.1142672235198203</v>
      </c>
      <c r="AX60" s="4">
        <v>0.65782544144391863</v>
      </c>
      <c r="AY60" s="4">
        <v>3.3924243546097541</v>
      </c>
      <c r="AZ60" s="4">
        <v>1.2149382949427505</v>
      </c>
      <c r="BA60" s="4">
        <v>28.132145212603593</v>
      </c>
      <c r="BB60" s="4">
        <v>16.680236332386123</v>
      </c>
      <c r="BC60" s="4">
        <v>5.226526872444258</v>
      </c>
    </row>
    <row r="61" spans="1:55" x14ac:dyDescent="0.3">
      <c r="A61" s="7" t="s">
        <v>95</v>
      </c>
      <c r="B61" s="146">
        <v>12.3</v>
      </c>
      <c r="C61" s="4">
        <v>77.611907090332991</v>
      </c>
      <c r="D61" s="4">
        <v>6.2793146189461801E-2</v>
      </c>
      <c r="E61" s="4">
        <v>13.185931866515311</v>
      </c>
      <c r="F61" s="4">
        <v>1.0040990846874622</v>
      </c>
      <c r="G61" s="4">
        <v>2.530241368498037E-2</v>
      </c>
      <c r="H61" s="4">
        <v>4.0528365696458561E-2</v>
      </c>
      <c r="I61" s="4">
        <v>0.79294684581291486</v>
      </c>
      <c r="J61" s="4">
        <v>2.1920948134645832</v>
      </c>
      <c r="K61" s="4">
        <v>5.0711177177557287</v>
      </c>
      <c r="L61" s="4">
        <v>1.3278655860109383E-2</v>
      </c>
      <c r="M61" s="4">
        <f t="shared" si="0"/>
        <v>7.2632125312203115</v>
      </c>
      <c r="N61" s="4">
        <v>100.00000000000001</v>
      </c>
      <c r="O61" s="5">
        <v>7.3005021021522154</v>
      </c>
      <c r="P61" s="5">
        <v>36.722212179411279</v>
      </c>
      <c r="Q61" s="6">
        <v>16263.151421093744</v>
      </c>
      <c r="R61" s="6">
        <v>244.42657351534157</v>
      </c>
      <c r="S61" s="6">
        <v>69779.951437599026</v>
      </c>
      <c r="T61" s="6">
        <v>362835.66564730671</v>
      </c>
      <c r="U61" s="6">
        <v>57.948054173517349</v>
      </c>
      <c r="V61" s="6">
        <v>42095.348175090301</v>
      </c>
      <c r="W61" s="6">
        <v>5667.1911070249025</v>
      </c>
      <c r="X61" s="4">
        <v>8.152548995401304</v>
      </c>
      <c r="Y61" s="6">
        <v>376.75887713677082</v>
      </c>
      <c r="Z61" s="5">
        <v>1.0406742840335892</v>
      </c>
      <c r="AA61" s="6">
        <v>195.96719399017297</v>
      </c>
      <c r="AB61" s="6">
        <v>7804.8621852756442</v>
      </c>
      <c r="AC61" s="5">
        <v>5.3569273781152615</v>
      </c>
      <c r="AD61" s="5">
        <v>172.52600663108925</v>
      </c>
      <c r="AE61" s="78">
        <v>38.246286289162853</v>
      </c>
      <c r="AF61" s="78">
        <v>38.116853020278427</v>
      </c>
      <c r="AG61" s="79">
        <v>68.809600199938188</v>
      </c>
      <c r="AH61" s="5">
        <v>12.531590950585937</v>
      </c>
      <c r="AI61" s="4">
        <v>6.370331499945407</v>
      </c>
      <c r="AJ61" s="6">
        <v>803.81079725800919</v>
      </c>
      <c r="AK61" s="5">
        <v>28.76313513502264</v>
      </c>
      <c r="AL61" s="5">
        <v>63.825591973332891</v>
      </c>
      <c r="AM61" s="4">
        <v>7.3677481661303306</v>
      </c>
      <c r="AN61" s="4">
        <v>28.540883927806036</v>
      </c>
      <c r="AO61" s="4">
        <v>6.0097119314544152</v>
      </c>
      <c r="AP61" s="4">
        <v>0.4999348306060995</v>
      </c>
      <c r="AQ61" s="4">
        <v>6.7598832804561635</v>
      </c>
      <c r="AR61" s="4">
        <v>1.0719930862935922</v>
      </c>
      <c r="AS61" s="4">
        <v>6.638293616743729</v>
      </c>
      <c r="AT61" s="4">
        <v>1.3547707375084139</v>
      </c>
      <c r="AU61" s="4">
        <v>4.1843363526470911</v>
      </c>
      <c r="AV61" s="4">
        <v>0.5768078334423492</v>
      </c>
      <c r="AW61" s="4">
        <v>3.6973619182091109</v>
      </c>
      <c r="AX61" s="4">
        <v>0.52939434733103774</v>
      </c>
      <c r="AY61" s="4">
        <v>3.1675045225591938</v>
      </c>
      <c r="AZ61" s="4">
        <v>1.0714587647822242</v>
      </c>
      <c r="BA61" s="4">
        <v>29.206876678820958</v>
      </c>
      <c r="BB61" s="4">
        <v>16.042742533656483</v>
      </c>
      <c r="BC61" s="4">
        <v>4.9519423951645409</v>
      </c>
    </row>
    <row r="62" spans="1:55" x14ac:dyDescent="0.3">
      <c r="A62" s="7" t="s">
        <v>95</v>
      </c>
      <c r="B62" s="146">
        <v>12.3</v>
      </c>
      <c r="C62" s="4">
        <v>76.870384683742259</v>
      </c>
      <c r="D62" s="4">
        <v>6.4546070512862527E-2</v>
      </c>
      <c r="E62" s="4">
        <v>13.568045651405004</v>
      </c>
      <c r="F62" s="4">
        <v>1.1423580521854</v>
      </c>
      <c r="G62" s="4">
        <v>2.7000296043052957E-2</v>
      </c>
      <c r="H62" s="4">
        <v>4.7411888108032013E-2</v>
      </c>
      <c r="I62" s="4">
        <v>0.8476552204916431</v>
      </c>
      <c r="J62" s="4">
        <v>2.2391536477687466</v>
      </c>
      <c r="K62" s="4">
        <v>5.1869408960308645</v>
      </c>
      <c r="L62" s="4">
        <v>6.5035937121282264E-3</v>
      </c>
      <c r="M62" s="4">
        <f t="shared" si="0"/>
        <v>7.4260945437996106</v>
      </c>
      <c r="N62" s="4">
        <v>99.999999999999986</v>
      </c>
      <c r="O62" s="5">
        <v>8.4563558875536184</v>
      </c>
      <c r="P62" s="5">
        <v>37.586597466949137</v>
      </c>
      <c r="Q62" s="6">
        <v>16612.28091279633</v>
      </c>
      <c r="R62" s="6">
        <v>285.94109717954109</v>
      </c>
      <c r="S62" s="6">
        <v>71802.097587235286</v>
      </c>
      <c r="T62" s="6">
        <v>359369.04839649505</v>
      </c>
      <c r="U62" s="6">
        <v>28.381682959727581</v>
      </c>
      <c r="V62" s="6">
        <v>43056.796377952203</v>
      </c>
      <c r="W62" s="6">
        <v>6058.1918608537735</v>
      </c>
      <c r="X62" s="4">
        <v>9.3438302478117983</v>
      </c>
      <c r="Y62" s="6">
        <v>387.27642307717514</v>
      </c>
      <c r="Z62" s="5">
        <v>1.1382104069669821</v>
      </c>
      <c r="AA62" s="6">
        <v>209.11729285344515</v>
      </c>
      <c r="AB62" s="6">
        <v>8879.5491396371144</v>
      </c>
      <c r="AC62" s="5">
        <v>4.8691002190928154</v>
      </c>
      <c r="AD62" s="5">
        <v>180.46262899899745</v>
      </c>
      <c r="AE62" s="78">
        <v>39.494127633294688</v>
      </c>
      <c r="AF62" s="78">
        <v>39.884783028873542</v>
      </c>
      <c r="AG62" s="79">
        <v>71.050764473297946</v>
      </c>
      <c r="AH62" s="5">
        <v>13.078188758886249</v>
      </c>
      <c r="AI62" s="4">
        <v>6.79770312567614</v>
      </c>
      <c r="AJ62" s="6">
        <v>845.12902105046874</v>
      </c>
      <c r="AK62" s="5">
        <v>30.419427162611814</v>
      </c>
      <c r="AL62" s="5">
        <v>66.019033130764342</v>
      </c>
      <c r="AM62" s="4">
        <v>7.8976841007107224</v>
      </c>
      <c r="AN62" s="4">
        <v>29.425124873755816</v>
      </c>
      <c r="AO62" s="4">
        <v>7.2734925532402679</v>
      </c>
      <c r="AP62" s="4">
        <v>0.50907523846622982</v>
      </c>
      <c r="AQ62" s="4">
        <v>6.7779939900934174</v>
      </c>
      <c r="AR62" s="4">
        <v>1.0975689231034784</v>
      </c>
      <c r="AS62" s="4">
        <v>6.7570458172429699</v>
      </c>
      <c r="AT62" s="4">
        <v>1.3919007227687077</v>
      </c>
      <c r="AU62" s="4">
        <v>4.1709345326949254</v>
      </c>
      <c r="AV62" s="4">
        <v>0.6263612783341842</v>
      </c>
      <c r="AW62" s="4">
        <v>4.2855417294650122</v>
      </c>
      <c r="AX62" s="4">
        <v>0.56728579066757323</v>
      </c>
      <c r="AY62" s="4">
        <v>3.0286221847839299</v>
      </c>
      <c r="AZ62" s="4">
        <v>1.1650215090680165</v>
      </c>
      <c r="BA62" s="4">
        <v>28.397174220132374</v>
      </c>
      <c r="BB62" s="4">
        <v>16.781803486227968</v>
      </c>
      <c r="BC62" s="4">
        <v>5.1081362191651456</v>
      </c>
    </row>
    <row r="63" spans="1:55" x14ac:dyDescent="0.3">
      <c r="A63" s="111" t="s">
        <v>98</v>
      </c>
      <c r="B63" s="146">
        <v>12.3</v>
      </c>
      <c r="C63" s="4">
        <v>77.455593948499043</v>
      </c>
      <c r="D63" s="4">
        <v>7.0660531486223907E-2</v>
      </c>
      <c r="E63" s="4">
        <v>13.413676016998762</v>
      </c>
      <c r="F63" s="4">
        <v>1.2073055733918405</v>
      </c>
      <c r="G63" s="4">
        <v>2.8663436194767428E-2</v>
      </c>
      <c r="H63" s="4">
        <v>5.4612314240796975E-2</v>
      </c>
      <c r="I63" s="4">
        <v>0.79964553655165327</v>
      </c>
      <c r="J63" s="4">
        <v>1.9597841606750945</v>
      </c>
      <c r="K63" s="4">
        <v>5.0013361326149592</v>
      </c>
      <c r="L63" s="4">
        <v>8.722349346855637E-3</v>
      </c>
      <c r="M63" s="4">
        <f t="shared" si="0"/>
        <v>6.9611202932900538</v>
      </c>
      <c r="N63" s="4">
        <v>99.999999999999986</v>
      </c>
      <c r="O63" s="5">
        <v>6.5216768405435657</v>
      </c>
      <c r="P63" s="5">
        <v>33.699227865894947</v>
      </c>
      <c r="Q63" s="6">
        <v>14539.638688048526</v>
      </c>
      <c r="R63" s="6">
        <v>329.36686718624657</v>
      </c>
      <c r="S63" s="6">
        <v>70985.173481957449</v>
      </c>
      <c r="T63" s="6">
        <v>362104.901709233</v>
      </c>
      <c r="U63" s="6">
        <v>38.064332549677999</v>
      </c>
      <c r="V63" s="6">
        <v>41516.091236836779</v>
      </c>
      <c r="W63" s="6">
        <v>5715.0666497346656</v>
      </c>
      <c r="X63" s="4">
        <v>8.3031352730907457</v>
      </c>
      <c r="Y63" s="6">
        <v>423.96318891734347</v>
      </c>
      <c r="Z63" s="5">
        <v>1.3580981999670112</v>
      </c>
      <c r="AA63" s="6">
        <v>221.99831332847373</v>
      </c>
      <c r="AB63" s="6">
        <v>9384.3862219747771</v>
      </c>
      <c r="AC63" s="5">
        <v>5.2449008853670351</v>
      </c>
      <c r="AD63" s="5">
        <v>177.45562264968245</v>
      </c>
      <c r="AE63" s="78">
        <v>40.819876200801367</v>
      </c>
      <c r="AF63" s="78">
        <v>39.012462969251153</v>
      </c>
      <c r="AG63" s="79">
        <v>74.291455584381197</v>
      </c>
      <c r="AH63" s="5">
        <v>12.816117314194038</v>
      </c>
      <c r="AI63" s="4">
        <v>7.1399288358168258</v>
      </c>
      <c r="AJ63" s="6">
        <v>784.31719571471137</v>
      </c>
      <c r="AK63" s="5">
        <v>31.613311663922204</v>
      </c>
      <c r="AL63" s="5">
        <v>67.523986781452763</v>
      </c>
      <c r="AM63" s="4">
        <v>7.518967838531851</v>
      </c>
      <c r="AN63" s="4">
        <v>29.100245416121496</v>
      </c>
      <c r="AO63" s="4">
        <v>6.5414589756770773</v>
      </c>
      <c r="AP63" s="4">
        <v>0.47598069361937351</v>
      </c>
      <c r="AQ63" s="4">
        <v>6.4151039002943326</v>
      </c>
      <c r="AR63" s="4">
        <v>1.0892851486711366</v>
      </c>
      <c r="AS63" s="4">
        <v>6.4909393018258585</v>
      </c>
      <c r="AT63" s="4">
        <v>1.3523536451865987</v>
      </c>
      <c r="AU63" s="4">
        <v>4.0993743291300744</v>
      </c>
      <c r="AV63" s="4">
        <v>0.60014009097917664</v>
      </c>
      <c r="AW63" s="4">
        <v>3.8915285048746378</v>
      </c>
      <c r="AX63" s="4">
        <v>0.54014844061450396</v>
      </c>
      <c r="AY63" s="4">
        <v>3.1765267154408225</v>
      </c>
      <c r="AZ63" s="4">
        <v>1.1865817318071721</v>
      </c>
      <c r="BA63" s="4">
        <v>30.169476164313441</v>
      </c>
      <c r="BB63" s="4">
        <v>15.799001654806924</v>
      </c>
      <c r="BC63" s="4">
        <v>4.8456842953846886</v>
      </c>
    </row>
    <row r="64" spans="1:55" x14ac:dyDescent="0.3">
      <c r="A64" s="7" t="s">
        <v>98</v>
      </c>
      <c r="B64" s="146">
        <v>12.3</v>
      </c>
      <c r="C64" s="4">
        <v>76.451358153704106</v>
      </c>
      <c r="D64" s="4">
        <v>6.7401612529517624E-2</v>
      </c>
      <c r="E64" s="4">
        <v>13.616606493187474</v>
      </c>
      <c r="F64" s="4">
        <v>1.2700832957632888</v>
      </c>
      <c r="G64" s="4">
        <v>2.9722547092679383E-2</v>
      </c>
      <c r="H64" s="4">
        <v>4.5164768946175632E-2</v>
      </c>
      <c r="I64" s="4">
        <v>0.64192873932025896</v>
      </c>
      <c r="J64" s="4">
        <v>2.4240970768753454</v>
      </c>
      <c r="K64" s="4">
        <v>5.4404905265924661</v>
      </c>
      <c r="L64" s="4">
        <v>1.3146785988696516E-2</v>
      </c>
      <c r="M64" s="4">
        <f t="shared" si="0"/>
        <v>7.864587603467811</v>
      </c>
      <c r="N64" s="4">
        <v>100.00000000000001</v>
      </c>
      <c r="O64" s="5">
        <v>11.995193762372741</v>
      </c>
      <c r="P64" s="5">
        <v>34.750726166553157</v>
      </c>
      <c r="Q64" s="6">
        <v>17984.376213338186</v>
      </c>
      <c r="R64" s="6">
        <v>272.38872151438522</v>
      </c>
      <c r="S64" s="6">
        <v>72059.081561948115</v>
      </c>
      <c r="T64" s="6">
        <v>357410.09936856671</v>
      </c>
      <c r="U64" s="6">
        <v>57.372574054671595</v>
      </c>
      <c r="V64" s="6">
        <v>45161.511861244064</v>
      </c>
      <c r="W64" s="6">
        <v>4587.8646999218909</v>
      </c>
      <c r="X64" s="4">
        <v>8.5509948000130116</v>
      </c>
      <c r="Y64" s="6">
        <v>404.40967517710573</v>
      </c>
      <c r="Z64" s="5">
        <v>1.0795472506136936</v>
      </c>
      <c r="AA64" s="6">
        <v>230.20112723280184</v>
      </c>
      <c r="AB64" s="6">
        <v>9872.3574579680444</v>
      </c>
      <c r="AC64" s="5">
        <v>5.1603541648086289</v>
      </c>
      <c r="AD64" s="5">
        <v>188.97306722802267</v>
      </c>
      <c r="AE64" s="78">
        <v>33.901889830128766</v>
      </c>
      <c r="AF64" s="78">
        <v>42.789819173740682</v>
      </c>
      <c r="AG64" s="79">
        <v>108.61865856987485</v>
      </c>
      <c r="AH64" s="5">
        <v>13.039810850833108</v>
      </c>
      <c r="AI64" s="4">
        <v>6.8924000397093286</v>
      </c>
      <c r="AJ64" s="6">
        <v>773.77912280707255</v>
      </c>
      <c r="AK64" s="5">
        <v>38.925864310512132</v>
      </c>
      <c r="AL64" s="5">
        <v>82.173076214432371</v>
      </c>
      <c r="AM64" s="4">
        <v>9.1430717060627824</v>
      </c>
      <c r="AN64" s="4">
        <v>33.546185809889487</v>
      </c>
      <c r="AO64" s="4">
        <v>7.3902292699847489</v>
      </c>
      <c r="AP64" s="4">
        <v>0.42675639007592941</v>
      </c>
      <c r="AQ64" s="4">
        <v>7.0704689108726066</v>
      </c>
      <c r="AR64" s="4">
        <v>1.1689749515743506</v>
      </c>
      <c r="AS64" s="4">
        <v>7.4659920850973398</v>
      </c>
      <c r="AT64" s="4">
        <v>1.5265405192786563</v>
      </c>
      <c r="AU64" s="4">
        <v>4.3781901289208678</v>
      </c>
      <c r="AV64" s="4">
        <v>0.65753741268087718</v>
      </c>
      <c r="AW64" s="4">
        <v>4.5590743604076591</v>
      </c>
      <c r="AX64" s="4">
        <v>0.60266038339847283</v>
      </c>
      <c r="AY64" s="4">
        <v>4.393284365365024</v>
      </c>
      <c r="AZ64" s="4">
        <v>1.1965442465582374</v>
      </c>
      <c r="BA64" s="4">
        <v>28.780552063134753</v>
      </c>
      <c r="BB64" s="4">
        <v>18.194724843982513</v>
      </c>
      <c r="BC64" s="4">
        <v>5.3102052409261438</v>
      </c>
    </row>
    <row r="65" spans="1:55" x14ac:dyDescent="0.3">
      <c r="A65" s="7" t="s">
        <v>98</v>
      </c>
      <c r="B65" s="146">
        <v>12.3</v>
      </c>
      <c r="C65" s="4">
        <v>76.440591712264776</v>
      </c>
      <c r="D65" s="4">
        <v>7.2873913211138314E-2</v>
      </c>
      <c r="E65" s="4">
        <v>13.321344323834676</v>
      </c>
      <c r="F65" s="4">
        <v>1.1802285971542161</v>
      </c>
      <c r="G65" s="4">
        <v>2.839143319201444E-2</v>
      </c>
      <c r="H65" s="4">
        <v>5.4793260226612538E-2</v>
      </c>
      <c r="I65" s="4">
        <v>0.78276801543143082</v>
      </c>
      <c r="J65" s="4">
        <v>3.2039221839868492</v>
      </c>
      <c r="K65" s="4">
        <v>4.9031415666181513</v>
      </c>
      <c r="L65" s="4">
        <v>1.1944994080122794E-2</v>
      </c>
      <c r="M65" s="4">
        <f t="shared" si="0"/>
        <v>8.1070637506050005</v>
      </c>
      <c r="N65" s="4">
        <v>99.999999999999986</v>
      </c>
      <c r="O65" s="5">
        <v>21.499722332688446</v>
      </c>
      <c r="P65" s="5">
        <v>31.086689628044354</v>
      </c>
      <c r="Q65" s="6">
        <v>23769.898682998435</v>
      </c>
      <c r="R65" s="6">
        <v>330.45815242670022</v>
      </c>
      <c r="S65" s="6">
        <v>70496.554161733104</v>
      </c>
      <c r="T65" s="6">
        <v>357359.76625483786</v>
      </c>
      <c r="U65" s="6">
        <v>52.127954165655872</v>
      </c>
      <c r="V65" s="6">
        <v>40700.978144497276</v>
      </c>
      <c r="W65" s="6">
        <v>5594.4430062884358</v>
      </c>
      <c r="X65" s="4">
        <v>8.1041404337246377</v>
      </c>
      <c r="Y65" s="6">
        <v>437.24347926682992</v>
      </c>
      <c r="Z65" s="5">
        <v>1.3440156260362439</v>
      </c>
      <c r="AA65" s="6">
        <v>219.89165007215183</v>
      </c>
      <c r="AB65" s="6">
        <v>9173.9168856797223</v>
      </c>
      <c r="AC65" s="5">
        <v>5.3275556542436382</v>
      </c>
      <c r="AD65" s="5">
        <v>169.90807135134531</v>
      </c>
      <c r="AE65" s="78">
        <v>41.950291324191262</v>
      </c>
      <c r="AF65" s="78">
        <v>39.807354492963654</v>
      </c>
      <c r="AG65" s="79">
        <v>77.505769996105315</v>
      </c>
      <c r="AH65" s="5">
        <v>12.524697241601455</v>
      </c>
      <c r="AI65" s="4">
        <v>6.7520754570402914</v>
      </c>
      <c r="AJ65" s="6">
        <v>778.23474718194234</v>
      </c>
      <c r="AK65" s="5">
        <v>32.09351422047699</v>
      </c>
      <c r="AL65" s="5">
        <v>67.877598718292546</v>
      </c>
      <c r="AM65" s="4">
        <v>7.4816229008676292</v>
      </c>
      <c r="AN65" s="4">
        <v>30.058455455125756</v>
      </c>
      <c r="AO65" s="4">
        <v>6.5009590114968994</v>
      </c>
      <c r="AP65" s="4">
        <v>0.4583332037220107</v>
      </c>
      <c r="AQ65" s="4">
        <v>7.0878182910806116</v>
      </c>
      <c r="AR65" s="4">
        <v>1.0991652922035133</v>
      </c>
      <c r="AS65" s="4">
        <v>6.9208239847379227</v>
      </c>
      <c r="AT65" s="4">
        <v>1.3895714182198704</v>
      </c>
      <c r="AU65" s="4">
        <v>4.2316859918890719</v>
      </c>
      <c r="AV65" s="4">
        <v>0.63897776575110221</v>
      </c>
      <c r="AW65" s="4">
        <v>4.1717231480605088</v>
      </c>
      <c r="AX65" s="4">
        <v>0.54594184115425703</v>
      </c>
      <c r="AY65" s="4">
        <v>3.2275981422696107</v>
      </c>
      <c r="AZ65" s="4">
        <v>1.2466647166897418</v>
      </c>
      <c r="BA65" s="4">
        <v>29.497323224377386</v>
      </c>
      <c r="BB65" s="4">
        <v>16.067379028831375</v>
      </c>
      <c r="BC65" s="4">
        <v>4.8864827223105989</v>
      </c>
    </row>
    <row r="66" spans="1:55" x14ac:dyDescent="0.3">
      <c r="A66" s="7" t="s">
        <v>98</v>
      </c>
      <c r="B66" s="146">
        <v>12.3</v>
      </c>
      <c r="C66" s="4">
        <v>75.904307671040456</v>
      </c>
      <c r="D66" s="4">
        <v>7.7751446778248121E-2</v>
      </c>
      <c r="E66" s="4">
        <v>14.319424885572401</v>
      </c>
      <c r="F66" s="4">
        <v>1.2232935311039113</v>
      </c>
      <c r="G66" s="4">
        <v>2.9428638202000215E-2</v>
      </c>
      <c r="H66" s="4">
        <v>5.6370959036207056E-2</v>
      </c>
      <c r="I66" s="4">
        <v>0.92572194534129038</v>
      </c>
      <c r="J66" s="4">
        <v>2.2716455074121753</v>
      </c>
      <c r="K66" s="4">
        <v>5.1819705426288971</v>
      </c>
      <c r="L66" s="4">
        <v>1.0084872884422806E-2</v>
      </c>
      <c r="M66" s="4">
        <f t="shared" si="0"/>
        <v>7.453616050041072</v>
      </c>
      <c r="N66" s="4">
        <v>100.00000000000001</v>
      </c>
      <c r="O66" s="5">
        <v>8.9870612827241629</v>
      </c>
      <c r="P66" s="5">
        <v>32.977849427103408</v>
      </c>
      <c r="Q66" s="6">
        <v>16853.33801949093</v>
      </c>
      <c r="R66" s="6">
        <v>339.97325394736475</v>
      </c>
      <c r="S66" s="6">
        <v>75778.396494449145</v>
      </c>
      <c r="T66" s="6">
        <v>354852.63836211414</v>
      </c>
      <c r="U66" s="6">
        <v>44.010385267621125</v>
      </c>
      <c r="V66" s="6">
        <v>43015.537474362478</v>
      </c>
      <c r="W66" s="6">
        <v>6616.1347433542023</v>
      </c>
      <c r="X66" s="4">
        <v>8.8314362594254678</v>
      </c>
      <c r="Y66" s="6">
        <v>466.50868066948874</v>
      </c>
      <c r="Z66" s="5">
        <v>1.2263559492003766</v>
      </c>
      <c r="AA66" s="6">
        <v>227.92480287449166</v>
      </c>
      <c r="AB66" s="6">
        <v>9508.6606172707016</v>
      </c>
      <c r="AC66" s="5">
        <v>5.773157444106336</v>
      </c>
      <c r="AD66" s="5">
        <v>178.89602459831201</v>
      </c>
      <c r="AE66" s="78">
        <v>45.160277722265818</v>
      </c>
      <c r="AF66" s="78">
        <v>42.17104750441726</v>
      </c>
      <c r="AG66" s="79">
        <v>83.056749242852518</v>
      </c>
      <c r="AH66" s="5">
        <v>13.17287332591547</v>
      </c>
      <c r="AI66" s="4">
        <v>7.2210607592104301</v>
      </c>
      <c r="AJ66" s="6">
        <v>838.65842159709575</v>
      </c>
      <c r="AK66" s="5">
        <v>35.871766310416461</v>
      </c>
      <c r="AL66" s="5">
        <v>74.496275184487658</v>
      </c>
      <c r="AM66" s="4">
        <v>8.066767305996839</v>
      </c>
      <c r="AN66" s="4">
        <v>31.68406754668673</v>
      </c>
      <c r="AO66" s="4">
        <v>6.8861191157707022</v>
      </c>
      <c r="AP66" s="4">
        <v>0.49619041338776054</v>
      </c>
      <c r="AQ66" s="4">
        <v>7.09851693648233</v>
      </c>
      <c r="AR66" s="4">
        <v>1.1533062586852294</v>
      </c>
      <c r="AS66" s="4">
        <v>7.6773611912715847</v>
      </c>
      <c r="AT66" s="4">
        <v>1.5234510318764449</v>
      </c>
      <c r="AU66" s="4">
        <v>4.5139809528134629</v>
      </c>
      <c r="AV66" s="4">
        <v>0.65535260937152584</v>
      </c>
      <c r="AW66" s="4">
        <v>4.3457469516511562</v>
      </c>
      <c r="AX66" s="4">
        <v>0.57152499608535368</v>
      </c>
      <c r="AY66" s="4">
        <v>3.8496515160498581</v>
      </c>
      <c r="AZ66" s="4">
        <v>1.3160692680613859</v>
      </c>
      <c r="BA66" s="4">
        <v>31.296304396664091</v>
      </c>
      <c r="BB66" s="4">
        <v>17.238740638298502</v>
      </c>
      <c r="BC66" s="4">
        <v>4.9376867546056085</v>
      </c>
    </row>
    <row r="67" spans="1:55" x14ac:dyDescent="0.3">
      <c r="A67" s="7" t="s">
        <v>98</v>
      </c>
      <c r="B67" s="146">
        <v>12.3</v>
      </c>
      <c r="C67" s="4">
        <v>76.851484796334049</v>
      </c>
      <c r="D67" s="4">
        <v>7.5129602383553193E-2</v>
      </c>
      <c r="E67" s="4">
        <v>14.021622063384989</v>
      </c>
      <c r="F67" s="4">
        <v>1.2299495472514956</v>
      </c>
      <c r="G67" s="4">
        <v>2.9640187052709946E-2</v>
      </c>
      <c r="H67" s="4">
        <v>5.6507434842330027E-2</v>
      </c>
      <c r="I67" s="4">
        <v>0.87687455030554118</v>
      </c>
      <c r="J67" s="4">
        <v>1.6986556311926961</v>
      </c>
      <c r="K67" s="4">
        <v>5.147758310014277</v>
      </c>
      <c r="L67" s="4">
        <v>1.2377877238359411E-2</v>
      </c>
      <c r="M67" s="4">
        <f t="shared" si="0"/>
        <v>6.8464139412069729</v>
      </c>
      <c r="N67" s="4">
        <v>100</v>
      </c>
      <c r="O67" s="5">
        <v>4.0731806692163079</v>
      </c>
      <c r="P67" s="5">
        <v>34.67570465219697</v>
      </c>
      <c r="Q67" s="6">
        <v>12602.326127818613</v>
      </c>
      <c r="R67" s="6">
        <v>340.7963395340924</v>
      </c>
      <c r="S67" s="6">
        <v>74202.423959433363</v>
      </c>
      <c r="T67" s="6">
        <v>359280.69142286171</v>
      </c>
      <c r="U67" s="6">
        <v>54.01705626820047</v>
      </c>
      <c r="V67" s="6">
        <v>42731.541731428515</v>
      </c>
      <c r="W67" s="6">
        <v>6267.0224110337031</v>
      </c>
      <c r="X67" s="4">
        <v>8.9055869319524827</v>
      </c>
      <c r="Y67" s="6">
        <v>450.77761430131915</v>
      </c>
      <c r="Z67" s="5">
        <v>1.5495260559607134</v>
      </c>
      <c r="AA67" s="6">
        <v>229.56324872323853</v>
      </c>
      <c r="AB67" s="6">
        <v>9560.3978307858761</v>
      </c>
      <c r="AC67" s="5">
        <v>5.0750600088761324</v>
      </c>
      <c r="AD67" s="5">
        <v>181.52904636339764</v>
      </c>
      <c r="AE67" s="78">
        <v>44.711861038645232</v>
      </c>
      <c r="AF67" s="78">
        <v>43.379676492970674</v>
      </c>
      <c r="AG67" s="79">
        <v>81.340881005225995</v>
      </c>
      <c r="AH67" s="5">
        <v>12.992031959718945</v>
      </c>
      <c r="AI67" s="4">
        <v>7.2442366470444073</v>
      </c>
      <c r="AJ67" s="6">
        <v>831.25382690670199</v>
      </c>
      <c r="AK67" s="5">
        <v>34.133684303661425</v>
      </c>
      <c r="AL67" s="5">
        <v>73.324819724269005</v>
      </c>
      <c r="AM67" s="4">
        <v>8.1500783676179296</v>
      </c>
      <c r="AN67" s="4">
        <v>31.497762114088342</v>
      </c>
      <c r="AO67" s="4">
        <v>6.920389575012261</v>
      </c>
      <c r="AP67" s="4">
        <v>0.52232470183433377</v>
      </c>
      <c r="AQ67" s="4">
        <v>7.378003029482052</v>
      </c>
      <c r="AR67" s="4">
        <v>1.1720316069983201</v>
      </c>
      <c r="AS67" s="4">
        <v>7.5505043357740922</v>
      </c>
      <c r="AT67" s="4">
        <v>1.5153700448511553</v>
      </c>
      <c r="AU67" s="4">
        <v>4.5000415817565527</v>
      </c>
      <c r="AV67" s="4">
        <v>0.64075176379915977</v>
      </c>
      <c r="AW67" s="4">
        <v>4.310751143661629</v>
      </c>
      <c r="AX67" s="4">
        <v>0.61315642850605778</v>
      </c>
      <c r="AY67" s="4">
        <v>3.7751798053044547</v>
      </c>
      <c r="AZ67" s="4">
        <v>1.1407249302260518</v>
      </c>
      <c r="BA67" s="4">
        <v>30.523559607618893</v>
      </c>
      <c r="BB67" s="4">
        <v>17.239272489414088</v>
      </c>
      <c r="BC67" s="4">
        <v>4.9875715992506349</v>
      </c>
    </row>
    <row r="68" spans="1:55" x14ac:dyDescent="0.3">
      <c r="A68" s="7" t="s">
        <v>98</v>
      </c>
      <c r="B68" s="146">
        <v>12.3</v>
      </c>
      <c r="C68" s="4">
        <v>77.309877121819497</v>
      </c>
      <c r="D68" s="4">
        <v>6.8558132297685856E-2</v>
      </c>
      <c r="E68" s="4">
        <v>13.866280893949398</v>
      </c>
      <c r="F68" s="4">
        <v>1.2274617437185271</v>
      </c>
      <c r="G68" s="4">
        <v>2.8750364769484602E-2</v>
      </c>
      <c r="H68" s="4">
        <v>5.722839365842957E-2</v>
      </c>
      <c r="I68" s="4">
        <v>0.90936220270433654</v>
      </c>
      <c r="J68" s="4">
        <v>1.5301530514647219</v>
      </c>
      <c r="K68" s="4">
        <v>4.990994722222502</v>
      </c>
      <c r="L68" s="4">
        <v>1.133337339540187E-2</v>
      </c>
      <c r="M68" s="4">
        <f t="shared" si="0"/>
        <v>6.5211477736872236</v>
      </c>
      <c r="N68" s="4">
        <v>99.999999999999957</v>
      </c>
      <c r="O68" s="5">
        <v>2.8598444767610904</v>
      </c>
      <c r="P68" s="5">
        <v>33.807236485547186</v>
      </c>
      <c r="Q68" s="6">
        <v>11352.205488816771</v>
      </c>
      <c r="R68" s="6">
        <v>345.14444215398873</v>
      </c>
      <c r="S68" s="6">
        <v>73380.358490780214</v>
      </c>
      <c r="T68" s="6">
        <v>361423.67554450617</v>
      </c>
      <c r="U68" s="6">
        <v>49.458841497533761</v>
      </c>
      <c r="V68" s="6">
        <v>41430.247189168986</v>
      </c>
      <c r="W68" s="6">
        <v>6499.2116627278929</v>
      </c>
      <c r="X68" s="4">
        <v>8.857457126525297</v>
      </c>
      <c r="Y68" s="6">
        <v>411.34879378611515</v>
      </c>
      <c r="Z68" s="5">
        <v>1.4773516199298506</v>
      </c>
      <c r="AA68" s="6">
        <v>222.67157513965824</v>
      </c>
      <c r="AB68" s="6">
        <v>9541.0601339241111</v>
      </c>
      <c r="AC68" s="5">
        <v>5.7845354553504942</v>
      </c>
      <c r="AD68" s="5">
        <v>179.39890358959514</v>
      </c>
      <c r="AE68" s="78">
        <v>43.125007071791622</v>
      </c>
      <c r="AF68" s="78">
        <v>43.27622275669215</v>
      </c>
      <c r="AG68" s="79">
        <v>80.815286071338619</v>
      </c>
      <c r="AH68" s="5">
        <v>12.761960951720498</v>
      </c>
      <c r="AI68" s="4">
        <v>6.8731435384393302</v>
      </c>
      <c r="AJ68" s="6">
        <v>817.80874606247437</v>
      </c>
      <c r="AK68" s="5">
        <v>33.717529942422146</v>
      </c>
      <c r="AL68" s="5">
        <v>70.160206476812789</v>
      </c>
      <c r="AM68" s="4">
        <v>7.8125887080899883</v>
      </c>
      <c r="AN68" s="4">
        <v>30.681304023079718</v>
      </c>
      <c r="AO68" s="4">
        <v>6.8873650043195029</v>
      </c>
      <c r="AP68" s="4">
        <v>0.53274471758759467</v>
      </c>
      <c r="AQ68" s="4">
        <v>6.9558664658555305</v>
      </c>
      <c r="AR68" s="4">
        <v>1.1165608350648577</v>
      </c>
      <c r="AS68" s="4">
        <v>7.037835651087863</v>
      </c>
      <c r="AT68" s="4">
        <v>1.4718616256559347</v>
      </c>
      <c r="AU68" s="4">
        <v>4.3124480276334509</v>
      </c>
      <c r="AV68" s="4">
        <v>0.64829621179495112</v>
      </c>
      <c r="AW68" s="4">
        <v>4.0117013893659754</v>
      </c>
      <c r="AX68" s="4">
        <v>0.59055640422137212</v>
      </c>
      <c r="AY68" s="4">
        <v>3.3847486368149897</v>
      </c>
      <c r="AZ68" s="4">
        <v>1.2006093537214191</v>
      </c>
      <c r="BA68" s="4">
        <v>30.527035529913629</v>
      </c>
      <c r="BB68" s="4">
        <v>16.472632566831503</v>
      </c>
      <c r="BC68" s="4">
        <v>5.0533305323154476</v>
      </c>
    </row>
    <row r="69" spans="1:55" x14ac:dyDescent="0.3">
      <c r="A69" s="7" t="s">
        <v>98</v>
      </c>
      <c r="B69" s="146">
        <v>12.3</v>
      </c>
      <c r="C69" s="4">
        <v>76.123827125302185</v>
      </c>
      <c r="D69" s="4">
        <v>8.0327579690305476E-2</v>
      </c>
      <c r="E69" s="4">
        <v>14.308179865635536</v>
      </c>
      <c r="F69" s="4">
        <v>1.2064902120292584</v>
      </c>
      <c r="G69" s="4">
        <v>2.7865715985708729E-2</v>
      </c>
      <c r="H69" s="4">
        <v>4.735074470081093E-2</v>
      </c>
      <c r="I69" s="4">
        <v>0.94011069307525941</v>
      </c>
      <c r="J69" s="4">
        <v>2.3419353117687924</v>
      </c>
      <c r="K69" s="4">
        <v>4.910598292374126</v>
      </c>
      <c r="L69" s="4">
        <v>1.3314459438020555E-2</v>
      </c>
      <c r="M69" s="4">
        <f t="shared" ref="M69:M99" si="1">J69+K69</f>
        <v>7.2525336041429185</v>
      </c>
      <c r="N69" s="4">
        <v>100</v>
      </c>
      <c r="O69" s="5">
        <v>8.6778908877668961</v>
      </c>
      <c r="P69" s="5">
        <v>32.814968974632777</v>
      </c>
      <c r="Q69" s="6">
        <v>17374.818078012671</v>
      </c>
      <c r="R69" s="6">
        <v>285.57234129059071</v>
      </c>
      <c r="S69" s="6">
        <v>75718.887848943254</v>
      </c>
      <c r="T69" s="6">
        <v>355878.89181078773</v>
      </c>
      <c r="U69" s="6">
        <v>58.104300987521697</v>
      </c>
      <c r="V69" s="6">
        <v>40762.876424997623</v>
      </c>
      <c r="W69" s="6">
        <v>6718.9711234088791</v>
      </c>
      <c r="X69" s="4">
        <v>8.9674143702796627</v>
      </c>
      <c r="Y69" s="6">
        <v>481.96547814183288</v>
      </c>
      <c r="Z69" s="5">
        <v>1.6791158435351055</v>
      </c>
      <c r="AA69" s="6">
        <v>215.8199703093141</v>
      </c>
      <c r="AB69" s="6">
        <v>9378.0484181034262</v>
      </c>
      <c r="AC69" s="5">
        <v>5.4214163961937842</v>
      </c>
      <c r="AD69" s="5">
        <v>178.97967594306985</v>
      </c>
      <c r="AE69" s="78">
        <v>46.104345773843356</v>
      </c>
      <c r="AF69" s="78">
        <v>42.792353427494653</v>
      </c>
      <c r="AG69" s="79">
        <v>81.077830381223933</v>
      </c>
      <c r="AH69" s="5">
        <v>12.846313877610957</v>
      </c>
      <c r="AI69" s="4">
        <v>6.8283365708513388</v>
      </c>
      <c r="AJ69" s="6">
        <v>830.69654730176615</v>
      </c>
      <c r="AK69" s="5">
        <v>34.8352204100905</v>
      </c>
      <c r="AL69" s="5">
        <v>73.42707255837567</v>
      </c>
      <c r="AM69" s="4">
        <v>8.3787989332866886</v>
      </c>
      <c r="AN69" s="4">
        <v>32.039977695273038</v>
      </c>
      <c r="AO69" s="4">
        <v>7.3532570403035171</v>
      </c>
      <c r="AP69" s="4">
        <v>0.55085718275481776</v>
      </c>
      <c r="AQ69" s="4">
        <v>7.1305076388753887</v>
      </c>
      <c r="AR69" s="4">
        <v>1.1552259234350142</v>
      </c>
      <c r="AS69" s="4">
        <v>7.4793670290625327</v>
      </c>
      <c r="AT69" s="4">
        <v>1.5040772320455216</v>
      </c>
      <c r="AU69" s="4">
        <v>4.3856813049139598</v>
      </c>
      <c r="AV69" s="4">
        <v>0.7013797097021216</v>
      </c>
      <c r="AW69" s="4">
        <v>4.5389645346743075</v>
      </c>
      <c r="AX69" s="4">
        <v>0.63041406325716731</v>
      </c>
      <c r="AY69" s="4">
        <v>3.5415009646550608</v>
      </c>
      <c r="AZ69" s="4">
        <v>1.13722218528245</v>
      </c>
      <c r="BA69" s="4">
        <v>30.670241673139749</v>
      </c>
      <c r="BB69" s="4">
        <v>17.381735669474583</v>
      </c>
      <c r="BC69" s="4">
        <v>5.0061279955487397</v>
      </c>
    </row>
    <row r="70" spans="1:55" x14ac:dyDescent="0.3">
      <c r="A70" s="7" t="s">
        <v>98</v>
      </c>
      <c r="B70" s="146">
        <v>12.3</v>
      </c>
      <c r="C70" s="4">
        <v>74.754360055871118</v>
      </c>
      <c r="D70" s="4">
        <v>7.6502665215662333E-2</v>
      </c>
      <c r="E70" s="4">
        <v>14.453576103047144</v>
      </c>
      <c r="F70" s="4">
        <v>1.303814020571362</v>
      </c>
      <c r="G70" s="4">
        <v>2.93221878107973E-2</v>
      </c>
      <c r="H70" s="4">
        <v>6.1196789334365023E-2</v>
      </c>
      <c r="I70" s="4">
        <v>1.0048308399650747</v>
      </c>
      <c r="J70" s="4">
        <v>3.1759701903414075</v>
      </c>
      <c r="K70" s="4">
        <v>5.1261342404586658</v>
      </c>
      <c r="L70" s="4">
        <v>1.4292907384388598E-2</v>
      </c>
      <c r="M70" s="4">
        <f t="shared" si="1"/>
        <v>8.3021044308000729</v>
      </c>
      <c r="N70" s="4">
        <v>99.999999999999972</v>
      </c>
      <c r="O70" s="5">
        <v>22.844842164964099</v>
      </c>
      <c r="P70" s="5">
        <v>31.900924214846714</v>
      </c>
      <c r="Q70" s="6">
        <v>23562.522842142902</v>
      </c>
      <c r="R70" s="6">
        <v>369.07783647555544</v>
      </c>
      <c r="S70" s="6">
        <v>76488.324737325485</v>
      </c>
      <c r="T70" s="6">
        <v>349476.63326119748</v>
      </c>
      <c r="U70" s="6">
        <v>62.374247825471841</v>
      </c>
      <c r="V70" s="6">
        <v>42552.040330047384</v>
      </c>
      <c r="W70" s="6">
        <v>7181.5260132303893</v>
      </c>
      <c r="X70" s="4">
        <v>10.366354767300393</v>
      </c>
      <c r="Y70" s="6">
        <v>459.01599129397397</v>
      </c>
      <c r="Z70" s="5">
        <v>1.5132710930960356</v>
      </c>
      <c r="AA70" s="6">
        <v>227.10034459462508</v>
      </c>
      <c r="AB70" s="6">
        <v>10134.546381901197</v>
      </c>
      <c r="AC70" s="5">
        <v>5.901678291754183</v>
      </c>
      <c r="AD70" s="5">
        <v>175.36770843012059</v>
      </c>
      <c r="AE70" s="78">
        <v>46.854906598437118</v>
      </c>
      <c r="AF70" s="78">
        <v>42.952313026830566</v>
      </c>
      <c r="AG70" s="79">
        <v>82.547549188444577</v>
      </c>
      <c r="AH70" s="5">
        <v>13.03685799667201</v>
      </c>
      <c r="AI70" s="4">
        <v>7.0122840885011737</v>
      </c>
      <c r="AJ70" s="6">
        <v>842.3622020723783</v>
      </c>
      <c r="AK70" s="5">
        <v>34.631463502736331</v>
      </c>
      <c r="AL70" s="5">
        <v>71.525050660125189</v>
      </c>
      <c r="AM70" s="4">
        <v>8.2304388718367072</v>
      </c>
      <c r="AN70" s="4">
        <v>31.349730574841391</v>
      </c>
      <c r="AO70" s="4">
        <v>6.9722186062973615</v>
      </c>
      <c r="AP70" s="4">
        <v>0.61882865397629427</v>
      </c>
      <c r="AQ70" s="4">
        <v>6.9345345411310531</v>
      </c>
      <c r="AR70" s="4">
        <v>1.145309337401607</v>
      </c>
      <c r="AS70" s="4">
        <v>7.1475730954243959</v>
      </c>
      <c r="AT70" s="4">
        <v>1.6295606893683696</v>
      </c>
      <c r="AU70" s="4">
        <v>4.5591316851007191</v>
      </c>
      <c r="AV70" s="4">
        <v>0.63891566936021704</v>
      </c>
      <c r="AW70" s="4">
        <v>4.384098331519648</v>
      </c>
      <c r="AX70" s="4">
        <v>0.61334511096939948</v>
      </c>
      <c r="AY70" s="4">
        <v>3.3300857826393249</v>
      </c>
      <c r="AZ70" s="4">
        <v>1.1848023054580921</v>
      </c>
      <c r="BA70" s="4">
        <v>31.401457092972652</v>
      </c>
      <c r="BB70" s="4">
        <v>17.454964938750852</v>
      </c>
      <c r="BC70" s="4">
        <v>5.158260029952773</v>
      </c>
    </row>
    <row r="71" spans="1:55" x14ac:dyDescent="0.3">
      <c r="A71" s="7" t="s">
        <v>98</v>
      </c>
      <c r="B71" s="146">
        <v>12.3</v>
      </c>
      <c r="C71" s="4">
        <v>75.76735545754579</v>
      </c>
      <c r="D71" s="4">
        <v>7.347513215245248E-2</v>
      </c>
      <c r="E71" s="4">
        <v>13.707491716970654</v>
      </c>
      <c r="F71" s="4">
        <v>1.2486183314993367</v>
      </c>
      <c r="G71" s="4">
        <v>2.959949256164662E-2</v>
      </c>
      <c r="H71" s="4">
        <v>5.5764899909360038E-2</v>
      </c>
      <c r="I71" s="4">
        <v>0.94609824149738364</v>
      </c>
      <c r="J71" s="4">
        <v>3.6435883625677197</v>
      </c>
      <c r="K71" s="4">
        <v>4.5195946722730946</v>
      </c>
      <c r="L71" s="4">
        <v>8.4136930225330153E-3</v>
      </c>
      <c r="M71" s="4">
        <f t="shared" si="1"/>
        <v>8.1631830348408148</v>
      </c>
      <c r="N71" s="4">
        <v>99.999999999999972</v>
      </c>
      <c r="O71" s="5">
        <v>28.908589502239906</v>
      </c>
      <c r="P71" s="5">
        <v>33.724859176548392</v>
      </c>
      <c r="Q71" s="6">
        <v>27031.782061889913</v>
      </c>
      <c r="R71" s="6">
        <v>336.31811135335039</v>
      </c>
      <c r="S71" s="6">
        <v>72540.046166208704</v>
      </c>
      <c r="T71" s="6">
        <v>354212.3867640266</v>
      </c>
      <c r="U71" s="6">
        <v>36.717356350334079</v>
      </c>
      <c r="V71" s="6">
        <v>37517.155374538961</v>
      </c>
      <c r="W71" s="6">
        <v>6761.7641319818013</v>
      </c>
      <c r="X71" s="4">
        <v>9.2282869899693942</v>
      </c>
      <c r="Y71" s="6">
        <v>440.85079291471487</v>
      </c>
      <c r="Z71" s="5">
        <v>1.4082365984666319</v>
      </c>
      <c r="AA71" s="6">
        <v>229.24806988995306</v>
      </c>
      <c r="AB71" s="6">
        <v>9705.5102907443434</v>
      </c>
      <c r="AC71" s="5">
        <v>5.3304885953829224</v>
      </c>
      <c r="AD71" s="5">
        <v>175.81338116764152</v>
      </c>
      <c r="AE71" s="78">
        <v>44.938075889625189</v>
      </c>
      <c r="AF71" s="78">
        <v>43.092140465701441</v>
      </c>
      <c r="AG71" s="79">
        <v>79.275900275223762</v>
      </c>
      <c r="AH71" s="5">
        <v>12.990684217594287</v>
      </c>
      <c r="AI71" s="4">
        <v>6.7486515143905681</v>
      </c>
      <c r="AJ71" s="6">
        <v>813.37269038067825</v>
      </c>
      <c r="AK71" s="5">
        <v>33.798472401650997</v>
      </c>
      <c r="AL71" s="5">
        <v>72.443453613112169</v>
      </c>
      <c r="AM71" s="4">
        <v>8.0155936785455246</v>
      </c>
      <c r="AN71" s="4">
        <v>29.714703349850197</v>
      </c>
      <c r="AO71" s="4">
        <v>6.937462818522568</v>
      </c>
      <c r="AP71" s="4">
        <v>0.57336289315659505</v>
      </c>
      <c r="AQ71" s="4">
        <v>7.2903156383697949</v>
      </c>
      <c r="AR71" s="4">
        <v>1.2401506005085272</v>
      </c>
      <c r="AS71" s="4">
        <v>7.1828719822306004</v>
      </c>
      <c r="AT71" s="4">
        <v>1.4974128820579014</v>
      </c>
      <c r="AU71" s="4">
        <v>4.3724189450284889</v>
      </c>
      <c r="AV71" s="4">
        <v>0.61339186484486496</v>
      </c>
      <c r="AW71" s="4">
        <v>3.9783089627784687</v>
      </c>
      <c r="AX71" s="4">
        <v>0.57823610908648759</v>
      </c>
      <c r="AY71" s="4">
        <v>3.4087422685289965</v>
      </c>
      <c r="AZ71" s="4">
        <v>1.2095031328848669</v>
      </c>
      <c r="BA71" s="4">
        <v>30.260929881399917</v>
      </c>
      <c r="BB71" s="4">
        <v>16.60218569839915</v>
      </c>
      <c r="BC71" s="4">
        <v>4.838018604959414</v>
      </c>
    </row>
    <row r="72" spans="1:55" x14ac:dyDescent="0.3">
      <c r="A72" s="7" t="s">
        <v>98</v>
      </c>
      <c r="B72" s="146">
        <v>12.3</v>
      </c>
      <c r="C72" s="4">
        <v>76.693166902461769</v>
      </c>
      <c r="D72" s="4">
        <v>6.6323533227394385E-2</v>
      </c>
      <c r="E72" s="4">
        <v>13.555624803686177</v>
      </c>
      <c r="F72" s="4">
        <v>1.1261305196898868</v>
      </c>
      <c r="G72" s="4">
        <v>2.7270277661427936E-2</v>
      </c>
      <c r="H72" s="4">
        <v>4.6441040027589489E-2</v>
      </c>
      <c r="I72" s="4">
        <v>0.86986569507223988</v>
      </c>
      <c r="J72" s="4">
        <v>2.4712788441052052</v>
      </c>
      <c r="K72" s="4">
        <v>5.1359369099600372</v>
      </c>
      <c r="L72" s="4">
        <v>7.9614741082878644E-3</v>
      </c>
      <c r="M72" s="4">
        <f t="shared" si="1"/>
        <v>7.6072157540652423</v>
      </c>
      <c r="N72" s="4">
        <v>99.999999999999986</v>
      </c>
      <c r="O72" s="5">
        <v>11.099353051552264</v>
      </c>
      <c r="P72" s="5">
        <v>33.433930655797795</v>
      </c>
      <c r="Q72" s="6">
        <v>18334.417744416518</v>
      </c>
      <c r="R72" s="6">
        <v>280.0859124063922</v>
      </c>
      <c r="S72" s="6">
        <v>71736.366461107245</v>
      </c>
      <c r="T72" s="6">
        <v>358540.55526900879</v>
      </c>
      <c r="U72" s="6">
        <v>34.743873008568237</v>
      </c>
      <c r="V72" s="6">
        <v>42633.412289578271</v>
      </c>
      <c r="W72" s="6">
        <v>6216.9301226812986</v>
      </c>
      <c r="X72" s="4">
        <v>8.9863438491709555</v>
      </c>
      <c r="Y72" s="6">
        <v>397.9411993643663</v>
      </c>
      <c r="Z72" s="5">
        <v>1.0699315404541012</v>
      </c>
      <c r="AA72" s="6">
        <v>211.20830048775937</v>
      </c>
      <c r="AB72" s="6">
        <v>8753.4125295494905</v>
      </c>
      <c r="AC72" s="5">
        <v>5.2638787051104732</v>
      </c>
      <c r="AD72" s="5">
        <v>178.06349770646523</v>
      </c>
      <c r="AE72" s="78">
        <v>38.81202619572317</v>
      </c>
      <c r="AF72" s="78">
        <v>43.531655892238192</v>
      </c>
      <c r="AG72" s="79">
        <v>72.559622987754992</v>
      </c>
      <c r="AH72" s="5">
        <v>12.191390933567488</v>
      </c>
      <c r="AI72" s="4">
        <v>6.4733197161468912</v>
      </c>
      <c r="AJ72" s="6">
        <v>804.59513987711603</v>
      </c>
      <c r="AK72" s="5">
        <v>30.273674924201181</v>
      </c>
      <c r="AL72" s="5">
        <v>64.719492675596797</v>
      </c>
      <c r="AM72" s="4">
        <v>7.3129224715750132</v>
      </c>
      <c r="AN72" s="4">
        <v>28.003373843348822</v>
      </c>
      <c r="AO72" s="4">
        <v>6.4747153269408093</v>
      </c>
      <c r="AP72" s="4">
        <v>0.45800010627661014</v>
      </c>
      <c r="AQ72" s="4">
        <v>7.1537857670757186</v>
      </c>
      <c r="AR72" s="4">
        <v>1.167150966018115</v>
      </c>
      <c r="AS72" s="4">
        <v>7.3346038013605632</v>
      </c>
      <c r="AT72" s="4">
        <v>1.435344964134678</v>
      </c>
      <c r="AU72" s="4">
        <v>4.2243037776346837</v>
      </c>
      <c r="AV72" s="4">
        <v>0.66931870500908097</v>
      </c>
      <c r="AW72" s="4">
        <v>4.3559133577980562</v>
      </c>
      <c r="AX72" s="4">
        <v>0.60869088900077661</v>
      </c>
      <c r="AY72" s="4">
        <v>3.6368446907399057</v>
      </c>
      <c r="AZ72" s="4">
        <v>1.1696638363891809</v>
      </c>
      <c r="BA72" s="4">
        <v>30.68396622826894</v>
      </c>
      <c r="BB72" s="4">
        <v>16.640688932843197</v>
      </c>
      <c r="BC72" s="4">
        <v>5.1317891805857716</v>
      </c>
    </row>
    <row r="73" spans="1:55" x14ac:dyDescent="0.3">
      <c r="A73" s="7" t="s">
        <v>98</v>
      </c>
      <c r="B73" s="146">
        <v>12.3</v>
      </c>
      <c r="C73" s="4">
        <v>76.864238319609612</v>
      </c>
      <c r="D73" s="4">
        <v>6.9992010400145396E-2</v>
      </c>
      <c r="E73" s="4">
        <v>13.321202609367885</v>
      </c>
      <c r="F73" s="4">
        <v>1.2083658995614572</v>
      </c>
      <c r="G73" s="4">
        <v>2.918382800581228E-2</v>
      </c>
      <c r="H73" s="4">
        <v>5.4698550661358064E-2</v>
      </c>
      <c r="I73" s="4">
        <v>0.92907415255064207</v>
      </c>
      <c r="J73" s="4">
        <v>2.3361310009629834</v>
      </c>
      <c r="K73" s="4">
        <v>5.1750795502819349</v>
      </c>
      <c r="L73" s="4">
        <v>1.2034078598175233E-2</v>
      </c>
      <c r="M73" s="4">
        <f t="shared" si="1"/>
        <v>7.5112105512449183</v>
      </c>
      <c r="N73" s="4">
        <v>100</v>
      </c>
      <c r="O73" s="5">
        <v>9.6636104660814368</v>
      </c>
      <c r="P73" s="5">
        <v>32.165008641703089</v>
      </c>
      <c r="Q73" s="6">
        <v>17331.755896144376</v>
      </c>
      <c r="R73" s="6">
        <v>329.8869590386505</v>
      </c>
      <c r="S73" s="6">
        <v>70495.804208774847</v>
      </c>
      <c r="T73" s="6">
        <v>359340.31414417492</v>
      </c>
      <c r="U73" s="6">
        <v>52.516719002436716</v>
      </c>
      <c r="V73" s="6">
        <v>42958.335346890344</v>
      </c>
      <c r="W73" s="6">
        <v>6640.0929682794385</v>
      </c>
      <c r="X73" s="4">
        <v>8.7087081216535793</v>
      </c>
      <c r="Y73" s="6">
        <v>419.95206240087236</v>
      </c>
      <c r="Z73" s="5">
        <v>1.5630359561319118</v>
      </c>
      <c r="AA73" s="6">
        <v>226.0287479050161</v>
      </c>
      <c r="AB73" s="6">
        <v>9392.6281372912072</v>
      </c>
      <c r="AC73" s="5">
        <v>5.5737374044622134</v>
      </c>
      <c r="AD73" s="5">
        <v>178.2569821359663</v>
      </c>
      <c r="AE73" s="78">
        <v>42.182025109953706</v>
      </c>
      <c r="AF73" s="78">
        <v>41.916241432891844</v>
      </c>
      <c r="AG73" s="79">
        <v>77.750236315981525</v>
      </c>
      <c r="AH73" s="5">
        <v>13.025921942185025</v>
      </c>
      <c r="AI73" s="4">
        <v>6.6908050214227544</v>
      </c>
      <c r="AJ73" s="6">
        <v>797.03406625464311</v>
      </c>
      <c r="AK73" s="5">
        <v>31.924228737298936</v>
      </c>
      <c r="AL73" s="5">
        <v>68.1534932020203</v>
      </c>
      <c r="AM73" s="4">
        <v>7.6856231080273192</v>
      </c>
      <c r="AN73" s="4">
        <v>29.994600136895176</v>
      </c>
      <c r="AO73" s="4">
        <v>6.8088041841793947</v>
      </c>
      <c r="AP73" s="4">
        <v>0.5627965605959423</v>
      </c>
      <c r="AQ73" s="4">
        <v>6.9363987861138883</v>
      </c>
      <c r="AR73" s="4">
        <v>1.0970263708733548</v>
      </c>
      <c r="AS73" s="4">
        <v>7.1903692745844774</v>
      </c>
      <c r="AT73" s="4">
        <v>1.4940559863464888</v>
      </c>
      <c r="AU73" s="4">
        <v>4.3208894580116572</v>
      </c>
      <c r="AV73" s="4">
        <v>0.64667309934479666</v>
      </c>
      <c r="AW73" s="4">
        <v>4.3991796448679255</v>
      </c>
      <c r="AX73" s="4">
        <v>0.53620963139517619</v>
      </c>
      <c r="AY73" s="4">
        <v>3.2959427202101295</v>
      </c>
      <c r="AZ73" s="4">
        <v>1.1467343807685912</v>
      </c>
      <c r="BA73" s="4">
        <v>31.745878849986905</v>
      </c>
      <c r="BB73" s="4">
        <v>16.397971175212813</v>
      </c>
      <c r="BC73" s="4">
        <v>5.0173390754885077</v>
      </c>
    </row>
    <row r="74" spans="1:55" x14ac:dyDescent="0.3">
      <c r="A74" s="7" t="s">
        <v>98</v>
      </c>
      <c r="B74" s="146">
        <v>12.3</v>
      </c>
      <c r="C74" s="4">
        <v>76.886703105309309</v>
      </c>
      <c r="D74" s="4">
        <v>6.9634385218157097E-2</v>
      </c>
      <c r="E74" s="4">
        <v>13.01117586131047</v>
      </c>
      <c r="F74" s="4">
        <v>1.1820355668903846</v>
      </c>
      <c r="G74" s="4">
        <v>2.7770339254748904E-2</v>
      </c>
      <c r="H74" s="4">
        <v>5.2498291118064422E-2</v>
      </c>
      <c r="I74" s="4">
        <v>0.8427112145204686</v>
      </c>
      <c r="J74" s="4">
        <v>3.0107048720319716</v>
      </c>
      <c r="K74" s="4">
        <v>4.9061355112862257</v>
      </c>
      <c r="L74" s="4">
        <v>1.0630853060204361E-2</v>
      </c>
      <c r="M74" s="4">
        <f t="shared" si="1"/>
        <v>7.9168403833181973</v>
      </c>
      <c r="N74" s="4">
        <v>100</v>
      </c>
      <c r="O74" s="5">
        <v>17.074362427350589</v>
      </c>
      <c r="P74" s="5">
        <v>33.226613100652898</v>
      </c>
      <c r="Q74" s="6">
        <v>22336.419445605196</v>
      </c>
      <c r="R74" s="6">
        <v>316.61719373304652</v>
      </c>
      <c r="S74" s="6">
        <v>68855.142658055003</v>
      </c>
      <c r="T74" s="6">
        <v>359445.33701732103</v>
      </c>
      <c r="U74" s="6">
        <v>46.39304275473183</v>
      </c>
      <c r="V74" s="6">
        <v>40725.830879186957</v>
      </c>
      <c r="W74" s="6">
        <v>6022.8570501777895</v>
      </c>
      <c r="X74" s="4">
        <v>8.2559708232830822</v>
      </c>
      <c r="Y74" s="6">
        <v>417.80631130894255</v>
      </c>
      <c r="Z74" s="5">
        <v>1.3165411289492552</v>
      </c>
      <c r="AA74" s="6">
        <v>215.08127752803026</v>
      </c>
      <c r="AB74" s="6">
        <v>9187.9624614389595</v>
      </c>
      <c r="AC74" s="5">
        <v>4.9934466040235126</v>
      </c>
      <c r="AD74" s="5">
        <v>169.50124473550102</v>
      </c>
      <c r="AE74" s="78">
        <v>41.325452903608934</v>
      </c>
      <c r="AF74" s="78">
        <v>38.168043751432137</v>
      </c>
      <c r="AG74" s="79">
        <v>73.253883307821326</v>
      </c>
      <c r="AH74" s="5">
        <v>12.574488544001573</v>
      </c>
      <c r="AI74" s="4">
        <v>6.6655948048668634</v>
      </c>
      <c r="AJ74" s="6">
        <v>750.97149660528169</v>
      </c>
      <c r="AK74" s="5">
        <v>30.548224422391581</v>
      </c>
      <c r="AL74" s="5">
        <v>64.517742315594788</v>
      </c>
      <c r="AM74" s="4">
        <v>7.4696129248014858</v>
      </c>
      <c r="AN74" s="4">
        <v>28.171065364709932</v>
      </c>
      <c r="AO74" s="4">
        <v>6.4271012098708837</v>
      </c>
      <c r="AP74" s="4">
        <v>0.40990113418504526</v>
      </c>
      <c r="AQ74" s="4">
        <v>6.4770392729769757</v>
      </c>
      <c r="AR74" s="4">
        <v>0.99439588368693477</v>
      </c>
      <c r="AS74" s="4">
        <v>6.5078002577059495</v>
      </c>
      <c r="AT74" s="4">
        <v>1.353933031461741</v>
      </c>
      <c r="AU74" s="4">
        <v>3.9591240293273033</v>
      </c>
      <c r="AV74" s="4">
        <v>0.60242840096619066</v>
      </c>
      <c r="AW74" s="4">
        <v>3.7181219356929875</v>
      </c>
      <c r="AX74" s="4">
        <v>0.57078838711222568</v>
      </c>
      <c r="AY74" s="4">
        <v>3.0472275687988701</v>
      </c>
      <c r="AZ74" s="4">
        <v>1.1065176882480112</v>
      </c>
      <c r="BA74" s="4">
        <v>29.266736589440523</v>
      </c>
      <c r="BB74" s="4">
        <v>15.383242407427556</v>
      </c>
      <c r="BC74" s="4">
        <v>4.6213399796798482</v>
      </c>
    </row>
    <row r="75" spans="1:55" x14ac:dyDescent="0.3">
      <c r="A75" s="7" t="s">
        <v>98</v>
      </c>
      <c r="B75" s="146">
        <v>12.3</v>
      </c>
      <c r="C75" s="4">
        <v>75.712265127412181</v>
      </c>
      <c r="D75" s="4">
        <v>7.2936871912895065E-2</v>
      </c>
      <c r="E75" s="4">
        <v>13.907944279219393</v>
      </c>
      <c r="F75" s="4">
        <v>1.2581164599106052</v>
      </c>
      <c r="G75" s="4">
        <v>2.9472827113702842E-2</v>
      </c>
      <c r="H75" s="4">
        <v>5.2452175694076418E-2</v>
      </c>
      <c r="I75" s="4">
        <v>0.84738232133563207</v>
      </c>
      <c r="J75" s="4">
        <v>3.4218280419746478</v>
      </c>
      <c r="K75" s="4">
        <v>4.687605779636228</v>
      </c>
      <c r="L75" s="4">
        <v>9.9961157906106306E-3</v>
      </c>
      <c r="M75" s="4">
        <f t="shared" si="1"/>
        <v>8.1094338216108763</v>
      </c>
      <c r="N75" s="4">
        <v>99.999999999999986</v>
      </c>
      <c r="O75" s="5">
        <v>25.031857326070959</v>
      </c>
      <c r="P75" s="5">
        <v>30.739678281341451</v>
      </c>
      <c r="Q75" s="6">
        <v>25386.542243409913</v>
      </c>
      <c r="R75" s="6">
        <v>316.33907161097488</v>
      </c>
      <c r="S75" s="6">
        <v>73600.841125629027</v>
      </c>
      <c r="T75" s="6">
        <v>353954.83947065193</v>
      </c>
      <c r="U75" s="6">
        <v>43.623049310224793</v>
      </c>
      <c r="V75" s="6">
        <v>38911.815576760331</v>
      </c>
      <c r="W75" s="6">
        <v>6056.2414505857623</v>
      </c>
      <c r="X75" s="4">
        <v>8.7611056477817577</v>
      </c>
      <c r="Y75" s="6">
        <v>437.62123147737037</v>
      </c>
      <c r="Z75" s="5">
        <v>1.257736414669957</v>
      </c>
      <c r="AA75" s="6">
        <v>228.26704599562851</v>
      </c>
      <c r="AB75" s="6">
        <v>9779.3392428851348</v>
      </c>
      <c r="AC75" s="5">
        <v>5.5212375258117188</v>
      </c>
      <c r="AD75" s="5">
        <v>173.2829503871684</v>
      </c>
      <c r="AE75" s="78">
        <v>43.650021194166257</v>
      </c>
      <c r="AF75" s="78">
        <v>42.888447913539636</v>
      </c>
      <c r="AG75" s="79">
        <v>81.591950111775191</v>
      </c>
      <c r="AH75" s="5">
        <v>12.870647981906554</v>
      </c>
      <c r="AI75" s="4">
        <v>6.775203559211489</v>
      </c>
      <c r="AJ75" s="6">
        <v>809.50021093508985</v>
      </c>
      <c r="AK75" s="5">
        <v>33.212832375233113</v>
      </c>
      <c r="AL75" s="5">
        <v>71.741066405781737</v>
      </c>
      <c r="AM75" s="4">
        <v>8.088644309049446</v>
      </c>
      <c r="AN75" s="4">
        <v>31.137728388101419</v>
      </c>
      <c r="AO75" s="4">
        <v>6.7746464651232836</v>
      </c>
      <c r="AP75" s="4">
        <v>0.57177552218760186</v>
      </c>
      <c r="AQ75" s="4">
        <v>7.663719155459253</v>
      </c>
      <c r="AR75" s="4">
        <v>1.1855493547241904</v>
      </c>
      <c r="AS75" s="4">
        <v>6.9387945751700704</v>
      </c>
      <c r="AT75" s="4">
        <v>1.4200718696796624</v>
      </c>
      <c r="AU75" s="4">
        <v>4.1580076159001491</v>
      </c>
      <c r="AV75" s="4">
        <v>0.6475452389017663</v>
      </c>
      <c r="AW75" s="4">
        <v>4.3128172881898559</v>
      </c>
      <c r="AX75" s="4">
        <v>0.57304250881903651</v>
      </c>
      <c r="AY75" s="4">
        <v>3.6380436332132606</v>
      </c>
      <c r="AZ75" s="4">
        <v>1.170885840744915</v>
      </c>
      <c r="BA75" s="4">
        <v>29.920047718091865</v>
      </c>
      <c r="BB75" s="4">
        <v>16.801825380794732</v>
      </c>
      <c r="BC75" s="4">
        <v>4.870274767314454</v>
      </c>
    </row>
    <row r="76" spans="1:55" x14ac:dyDescent="0.3">
      <c r="A76" s="111" t="s">
        <v>99</v>
      </c>
      <c r="B76" s="146">
        <v>12.3</v>
      </c>
      <c r="C76" s="4">
        <v>76.159727661403252</v>
      </c>
      <c r="D76" s="4">
        <v>6.604537181298506E-2</v>
      </c>
      <c r="E76" s="4">
        <v>13.56975307069334</v>
      </c>
      <c r="F76" s="4">
        <v>1.129685944661772</v>
      </c>
      <c r="G76" s="4">
        <v>2.6460696056910218E-2</v>
      </c>
      <c r="H76" s="4">
        <v>5.4214925775861886E-2</v>
      </c>
      <c r="I76" s="4">
        <v>0.73128509327435798</v>
      </c>
      <c r="J76" s="4">
        <v>2.9353658160993783</v>
      </c>
      <c r="K76" s="4">
        <v>5.3210189811450723</v>
      </c>
      <c r="L76" s="4">
        <v>6.4424390770829697E-3</v>
      </c>
      <c r="M76" s="4">
        <f t="shared" si="1"/>
        <v>8.2563847972444506</v>
      </c>
      <c r="N76" s="4">
        <v>100.00000000000001</v>
      </c>
      <c r="O76" s="5">
        <v>16.991086132447791</v>
      </c>
      <c r="P76" s="5">
        <v>36.232340122494485</v>
      </c>
      <c r="Q76" s="6">
        <v>21777.478989641288</v>
      </c>
      <c r="R76" s="6">
        <v>326.97021735422305</v>
      </c>
      <c r="S76" s="6">
        <v>71811.133250109153</v>
      </c>
      <c r="T76" s="6">
        <v>356046.7268170602</v>
      </c>
      <c r="U76" s="6">
        <v>28.114804132390081</v>
      </c>
      <c r="V76" s="6">
        <v>44169.778562485248</v>
      </c>
      <c r="W76" s="6">
        <v>5226.4945616318364</v>
      </c>
      <c r="X76" s="4">
        <v>8.3130463328490158</v>
      </c>
      <c r="Y76" s="6">
        <v>396.27223087791037</v>
      </c>
      <c r="Z76" s="5">
        <v>1.1655983448471108</v>
      </c>
      <c r="AA76" s="6">
        <v>204.93809096076964</v>
      </c>
      <c r="AB76" s="6">
        <v>8781.0488478559528</v>
      </c>
      <c r="AC76" s="5">
        <v>5.1827263991691481</v>
      </c>
      <c r="AD76" s="5">
        <v>183.08653711560478</v>
      </c>
      <c r="AE76" s="78">
        <v>28.749873411533429</v>
      </c>
      <c r="AF76" s="78">
        <v>38.951073540093972</v>
      </c>
      <c r="AG76" s="79">
        <v>79.14256517020813</v>
      </c>
      <c r="AH76" s="5">
        <v>11.174918021705427</v>
      </c>
      <c r="AI76" s="4">
        <v>6.8393892517102923</v>
      </c>
      <c r="AJ76" s="6">
        <v>801.03343672585424</v>
      </c>
      <c r="AK76" s="5">
        <v>29.17502248263499</v>
      </c>
      <c r="AL76" s="5">
        <v>61.681015652206227</v>
      </c>
      <c r="AM76" s="4">
        <v>7.1488189793841537</v>
      </c>
      <c r="AN76" s="4">
        <v>27.5822971455557</v>
      </c>
      <c r="AO76" s="4">
        <v>6.4240795775340027</v>
      </c>
      <c r="AP76" s="4">
        <v>0.39124573530212831</v>
      </c>
      <c r="AQ76" s="4">
        <v>6.4181222251249306</v>
      </c>
      <c r="AR76" s="4">
        <v>1.0277119847082892</v>
      </c>
      <c r="AS76" s="4">
        <v>6.4143532638701579</v>
      </c>
      <c r="AT76" s="4">
        <v>1.4122576536350708</v>
      </c>
      <c r="AU76" s="4">
        <v>3.9613762772767527</v>
      </c>
      <c r="AV76" s="4">
        <v>0.58320876315994041</v>
      </c>
      <c r="AW76" s="4">
        <v>4.1842709767733206</v>
      </c>
      <c r="AX76" s="4">
        <v>0.57940257712046617</v>
      </c>
      <c r="AY76" s="4">
        <v>3.5075139343901136</v>
      </c>
      <c r="AZ76" s="4">
        <v>1.0948170424980248</v>
      </c>
      <c r="BA76" s="4">
        <v>31.096567567710107</v>
      </c>
      <c r="BB76" s="4">
        <v>16.732948473080217</v>
      </c>
      <c r="BC76" s="4">
        <v>5.100141465475784</v>
      </c>
    </row>
    <row r="77" spans="1:55" x14ac:dyDescent="0.3">
      <c r="A77" s="7" t="s">
        <v>99</v>
      </c>
      <c r="B77" s="146">
        <v>12.3</v>
      </c>
      <c r="C77" s="4">
        <v>76.406179064068581</v>
      </c>
      <c r="D77" s="4">
        <v>4.9577886211281522E-2</v>
      </c>
      <c r="E77" s="4">
        <v>13.583378207489316</v>
      </c>
      <c r="F77" s="4">
        <v>0.93908489332645817</v>
      </c>
      <c r="G77" s="4">
        <v>2.4153429847440719E-2</v>
      </c>
      <c r="H77" s="4">
        <v>2.9740398332958523E-2</v>
      </c>
      <c r="I77" s="4">
        <v>0.75497012450826817</v>
      </c>
      <c r="J77" s="4">
        <v>2.8625862458314604</v>
      </c>
      <c r="K77" s="4">
        <v>5.344195628198924</v>
      </c>
      <c r="L77" s="4">
        <v>6.1341221852992877E-3</v>
      </c>
      <c r="M77" s="4">
        <f t="shared" si="1"/>
        <v>8.2067818740303835</v>
      </c>
      <c r="N77" s="4">
        <v>99.999999999999986</v>
      </c>
      <c r="O77" s="5">
        <v>16.395153253911499</v>
      </c>
      <c r="P77" s="5">
        <v>38.80719588702172</v>
      </c>
      <c r="Q77" s="6">
        <v>21237.527357823605</v>
      </c>
      <c r="R77" s="6">
        <v>179.36434234607285</v>
      </c>
      <c r="S77" s="6">
        <v>71883.237474033464</v>
      </c>
      <c r="T77" s="6">
        <v>357198.88712452061</v>
      </c>
      <c r="U77" s="6">
        <v>26.769309216646093</v>
      </c>
      <c r="V77" s="6">
        <v>44362.167909679265</v>
      </c>
      <c r="W77" s="6">
        <v>5395.771479860593</v>
      </c>
      <c r="X77" s="4">
        <v>5.6375094730845321</v>
      </c>
      <c r="Y77" s="6">
        <v>297.46731726768911</v>
      </c>
      <c r="Z77" s="5">
        <v>0.15270763361468917</v>
      </c>
      <c r="AA77" s="6">
        <v>187.06831416842837</v>
      </c>
      <c r="AB77" s="6">
        <v>7299.5068758265597</v>
      </c>
      <c r="AC77" s="5">
        <v>5.2269047032988318</v>
      </c>
      <c r="AD77" s="5">
        <v>181.50753503011893</v>
      </c>
      <c r="AE77" s="78">
        <v>37.422049837959825</v>
      </c>
      <c r="AF77" s="78">
        <v>37.704100892138499</v>
      </c>
      <c r="AG77" s="79">
        <v>72.222489722965321</v>
      </c>
      <c r="AH77" s="5">
        <v>10.863028759805136</v>
      </c>
      <c r="AI77" s="4">
        <v>7.1781840914287844</v>
      </c>
      <c r="AJ77" s="6">
        <v>794.86560100599331</v>
      </c>
      <c r="AK77" s="5">
        <v>21.749713584474943</v>
      </c>
      <c r="AL77" s="5">
        <v>46.70551234751661</v>
      </c>
      <c r="AM77" s="4">
        <v>5.3951108311321434</v>
      </c>
      <c r="AN77" s="4">
        <v>22.835138605209103</v>
      </c>
      <c r="AO77" s="4">
        <v>5.4124241903387507</v>
      </c>
      <c r="AP77" s="4">
        <v>0.40376245220847345</v>
      </c>
      <c r="AQ77" s="4">
        <v>5.5634484537978741</v>
      </c>
      <c r="AR77" s="4">
        <v>0.91742065308217646</v>
      </c>
      <c r="AS77" s="4">
        <v>6.1550468273353474</v>
      </c>
      <c r="AT77" s="4">
        <v>1.2594013838205043</v>
      </c>
      <c r="AU77" s="4">
        <v>3.820996737151483</v>
      </c>
      <c r="AV77" s="4">
        <v>0.57788763059040638</v>
      </c>
      <c r="AW77" s="4">
        <v>3.9391969083499285</v>
      </c>
      <c r="AX77" s="4">
        <v>0.55185556266719704</v>
      </c>
      <c r="AY77" s="4">
        <v>3.2672266522041133</v>
      </c>
      <c r="AZ77" s="4">
        <v>1.0846509897105274</v>
      </c>
      <c r="BA77" s="4">
        <v>30.633259292514193</v>
      </c>
      <c r="BB77" s="4">
        <v>16.552453141013896</v>
      </c>
      <c r="BC77" s="4">
        <v>5.2737790214967584</v>
      </c>
    </row>
    <row r="78" spans="1:55" x14ac:dyDescent="0.3">
      <c r="A78" s="7" t="s">
        <v>99</v>
      </c>
      <c r="B78" s="146">
        <v>12.3</v>
      </c>
      <c r="C78" s="4">
        <v>75.553866273306056</v>
      </c>
      <c r="D78" s="4">
        <v>6.752080911056639E-2</v>
      </c>
      <c r="E78" s="4">
        <v>14.001336993775498</v>
      </c>
      <c r="F78" s="4">
        <v>1.1370783338813883</v>
      </c>
      <c r="G78" s="4">
        <v>2.4848273784107727E-2</v>
      </c>
      <c r="H78" s="4">
        <v>4.1317558882896399E-2</v>
      </c>
      <c r="I78" s="4">
        <v>0.88549336851785165</v>
      </c>
      <c r="J78" s="4">
        <v>2.7721166245572393</v>
      </c>
      <c r="K78" s="4">
        <v>5.5050813948465551</v>
      </c>
      <c r="L78" s="4">
        <v>1.1340369337833481E-2</v>
      </c>
      <c r="M78" s="4">
        <f t="shared" si="1"/>
        <v>8.2771980194037944</v>
      </c>
      <c r="N78" s="4">
        <v>99.999999999999986</v>
      </c>
      <c r="O78" s="5">
        <v>16.92393121053782</v>
      </c>
      <c r="P78" s="5">
        <v>36.070452871264621</v>
      </c>
      <c r="Q78" s="6">
        <v>20566.333237590159</v>
      </c>
      <c r="R78" s="6">
        <v>249.18619762274818</v>
      </c>
      <c r="S78" s="6">
        <v>74095.075371059938</v>
      </c>
      <c r="T78" s="6">
        <v>353214.3248277058</v>
      </c>
      <c r="U78" s="6">
        <v>49.489371790305313</v>
      </c>
      <c r="V78" s="6">
        <v>45697.680658621255</v>
      </c>
      <c r="W78" s="6">
        <v>6328.6211047970855</v>
      </c>
      <c r="X78" s="4">
        <v>8.8113530102041775</v>
      </c>
      <c r="Y78" s="6">
        <v>405.12485466339837</v>
      </c>
      <c r="Z78" s="5">
        <v>1.2132677424512524</v>
      </c>
      <c r="AA78" s="6">
        <v>192.44988045791436</v>
      </c>
      <c r="AB78" s="6">
        <v>8838.5098892600308</v>
      </c>
      <c r="AC78" s="5">
        <v>5.2675110816900421</v>
      </c>
      <c r="AD78" s="5">
        <v>175.97624883252576</v>
      </c>
      <c r="AE78" s="78">
        <v>44.979878149975619</v>
      </c>
      <c r="AF78" s="78">
        <v>40.858955053317196</v>
      </c>
      <c r="AG78" s="79">
        <v>84.553483516105871</v>
      </c>
      <c r="AH78" s="5">
        <v>11.440708015332048</v>
      </c>
      <c r="AI78" s="4">
        <v>6.9134477477819578</v>
      </c>
      <c r="AJ78" s="6">
        <v>854.81156878066065</v>
      </c>
      <c r="AK78" s="5">
        <v>31.605050232287372</v>
      </c>
      <c r="AL78" s="5">
        <v>66.55999046531457</v>
      </c>
      <c r="AM78" s="4">
        <v>7.4365967814464629</v>
      </c>
      <c r="AN78" s="4">
        <v>29.540270910358412</v>
      </c>
      <c r="AO78" s="4">
        <v>7.2233723140081345</v>
      </c>
      <c r="AP78" s="4">
        <v>0.43831901961241543</v>
      </c>
      <c r="AQ78" s="4">
        <v>6.7909325599973842</v>
      </c>
      <c r="AR78" s="4">
        <v>1.0665031191999395</v>
      </c>
      <c r="AS78" s="4">
        <v>6.725466688507499</v>
      </c>
      <c r="AT78" s="4">
        <v>1.3690890392720467</v>
      </c>
      <c r="AU78" s="4">
        <v>4.4428922082408544</v>
      </c>
      <c r="AV78" s="4">
        <v>0.62283102759118969</v>
      </c>
      <c r="AW78" s="4">
        <v>4.1302111827452608</v>
      </c>
      <c r="AX78" s="4">
        <v>0.61967021205694295</v>
      </c>
      <c r="AY78" s="4">
        <v>3.7933893955743399</v>
      </c>
      <c r="AZ78" s="4">
        <v>1.2274934071858905</v>
      </c>
      <c r="BA78" s="4">
        <v>30.088358178140897</v>
      </c>
      <c r="BB78" s="4">
        <v>18.032355669973967</v>
      </c>
      <c r="BC78" s="4">
        <v>4.9721601903901327</v>
      </c>
    </row>
    <row r="79" spans="1:55" x14ac:dyDescent="0.3">
      <c r="A79" s="7" t="s">
        <v>99</v>
      </c>
      <c r="B79" s="146">
        <v>12.3</v>
      </c>
      <c r="C79" s="4">
        <v>76.586747342145344</v>
      </c>
      <c r="D79" s="4">
        <v>4.7396039255141534E-2</v>
      </c>
      <c r="E79" s="4">
        <v>13.435231467157042</v>
      </c>
      <c r="F79" s="4">
        <v>1.0361865226028835</v>
      </c>
      <c r="G79" s="4">
        <v>2.5140613347919227E-2</v>
      </c>
      <c r="H79" s="4">
        <v>3.191691210398627E-2</v>
      </c>
      <c r="I79" s="4">
        <v>0.74851273838526211</v>
      </c>
      <c r="J79" s="4">
        <v>2.6025406974818237</v>
      </c>
      <c r="K79" s="4">
        <v>5.4798867823085056</v>
      </c>
      <c r="L79" s="4">
        <v>6.4408852121146274E-3</v>
      </c>
      <c r="M79" s="4">
        <f t="shared" si="1"/>
        <v>8.0824274797903293</v>
      </c>
      <c r="N79" s="4">
        <v>100.00000000000003</v>
      </c>
      <c r="O79" s="5">
        <v>9.8579650855607959</v>
      </c>
      <c r="P79" s="5">
        <v>38.529509449156073</v>
      </c>
      <c r="Q79" s="6">
        <v>19308.24943461765</v>
      </c>
      <c r="R79" s="6">
        <v>192.49089689914118</v>
      </c>
      <c r="S79" s="6">
        <v>71099.244924195067</v>
      </c>
      <c r="T79" s="6">
        <v>358043.04382452951</v>
      </c>
      <c r="U79" s="6">
        <v>28.108023065668235</v>
      </c>
      <c r="V79" s="6">
        <v>45488.540179942902</v>
      </c>
      <c r="W79" s="6">
        <v>5349.6205412394684</v>
      </c>
      <c r="X79" s="4">
        <v>5.8108312128173978</v>
      </c>
      <c r="Y79" s="6">
        <v>284.37623553084921</v>
      </c>
      <c r="Z79" s="5">
        <v>0.21033651147696392</v>
      </c>
      <c r="AA79" s="6">
        <v>194.71405037963441</v>
      </c>
      <c r="AB79" s="6">
        <v>8054.2778401922133</v>
      </c>
      <c r="AC79" s="5">
        <v>5.6702866406026224</v>
      </c>
      <c r="AD79" s="5">
        <v>185.28132838520284</v>
      </c>
      <c r="AE79" s="78">
        <v>37.188807484383346</v>
      </c>
      <c r="AF79" s="78">
        <v>38.121234942319802</v>
      </c>
      <c r="AG79" s="79">
        <v>72.55836502420955</v>
      </c>
      <c r="AH79" s="5">
        <v>10.80052754796767</v>
      </c>
      <c r="AI79" s="4">
        <v>7.2881012233097211</v>
      </c>
      <c r="AJ79" s="6">
        <v>784.10527500021658</v>
      </c>
      <c r="AK79" s="5">
        <v>21.523842867117583</v>
      </c>
      <c r="AL79" s="5">
        <v>45.878685691426256</v>
      </c>
      <c r="AM79" s="4">
        <v>5.3697217370940065</v>
      </c>
      <c r="AN79" s="4">
        <v>21.138088903881165</v>
      </c>
      <c r="AO79" s="4">
        <v>5.1007425241738709</v>
      </c>
      <c r="AP79" s="4">
        <v>0.25925955391995709</v>
      </c>
      <c r="AQ79" s="4">
        <v>5.6734704654407722</v>
      </c>
      <c r="AR79" s="4">
        <v>0.96048965794000141</v>
      </c>
      <c r="AS79" s="4">
        <v>6.0243226529792562</v>
      </c>
      <c r="AT79" s="4">
        <v>1.3889786229020515</v>
      </c>
      <c r="AU79" s="4">
        <v>3.9936907401257624</v>
      </c>
      <c r="AV79" s="4">
        <v>0.57777837817393274</v>
      </c>
      <c r="AW79" s="4">
        <v>3.6454134407333161</v>
      </c>
      <c r="AX79" s="4">
        <v>0.51550028111659196</v>
      </c>
      <c r="AY79" s="4">
        <v>3.400621089383816</v>
      </c>
      <c r="AZ79" s="4">
        <v>1.1480216954385813</v>
      </c>
      <c r="BA79" s="4">
        <v>30.649763792019439</v>
      </c>
      <c r="BB79" s="4">
        <v>15.814488215348135</v>
      </c>
      <c r="BC79" s="4">
        <v>5.1710103435300665</v>
      </c>
    </row>
    <row r="80" spans="1:55" x14ac:dyDescent="0.3">
      <c r="A80" s="7" t="s">
        <v>99</v>
      </c>
      <c r="B80" s="146">
        <v>12.3</v>
      </c>
      <c r="C80" s="4">
        <v>76.837977558654345</v>
      </c>
      <c r="D80" s="4">
        <v>6.1647556139057681E-2</v>
      </c>
      <c r="E80" s="4">
        <v>13.066800785182068</v>
      </c>
      <c r="F80" s="4">
        <v>1.1105171346387608</v>
      </c>
      <c r="G80" s="4">
        <v>2.4995386411027731E-2</v>
      </c>
      <c r="H80" s="4">
        <v>3.9994520393798402E-2</v>
      </c>
      <c r="I80" s="4">
        <v>0.78761366378589992</v>
      </c>
      <c r="J80" s="4">
        <v>2.4672767285967705</v>
      </c>
      <c r="K80" s="4">
        <v>5.5957851889588381</v>
      </c>
      <c r="L80" s="4">
        <v>7.3914772394317024E-3</v>
      </c>
      <c r="M80" s="4">
        <f t="shared" si="1"/>
        <v>8.0630619175556077</v>
      </c>
      <c r="N80" s="4">
        <v>100.00000000000001</v>
      </c>
      <c r="O80" s="5">
        <v>10.699068650781946</v>
      </c>
      <c r="P80" s="5">
        <v>35.683511403611057</v>
      </c>
      <c r="Q80" s="6">
        <v>18304.726049459441</v>
      </c>
      <c r="R80" s="6">
        <v>241.20695249499815</v>
      </c>
      <c r="S80" s="6">
        <v>69149.509755183506</v>
      </c>
      <c r="T80" s="6">
        <v>359217.54508670908</v>
      </c>
      <c r="U80" s="6">
        <v>32.256406672879947</v>
      </c>
      <c r="V80" s="6">
        <v>46450.612853547318</v>
      </c>
      <c r="W80" s="6">
        <v>5629.0748550778271</v>
      </c>
      <c r="X80" s="4">
        <v>7.857870390886994</v>
      </c>
      <c r="Y80" s="6">
        <v>369.88533683434611</v>
      </c>
      <c r="Z80" s="5">
        <v>1.1102181435129428</v>
      </c>
      <c r="AA80" s="6">
        <v>193.58926775340979</v>
      </c>
      <c r="AB80" s="6">
        <v>8632.0496875470872</v>
      </c>
      <c r="AC80" s="5">
        <v>5.285772456190112</v>
      </c>
      <c r="AD80" s="5">
        <v>173.17021786238408</v>
      </c>
      <c r="AE80" s="78">
        <v>40.540822608194709</v>
      </c>
      <c r="AF80" s="78">
        <v>37.642545346924415</v>
      </c>
      <c r="AG80" s="79">
        <v>77.322958203920876</v>
      </c>
      <c r="AH80" s="5">
        <v>11.782507208200991</v>
      </c>
      <c r="AI80" s="4">
        <v>6.6742647882498121</v>
      </c>
      <c r="AJ80" s="6">
        <v>778.17884468390741</v>
      </c>
      <c r="AK80" s="5">
        <v>28.675691008613704</v>
      </c>
      <c r="AL80" s="5">
        <v>61.474838849625833</v>
      </c>
      <c r="AM80" s="4">
        <v>6.889449541834443</v>
      </c>
      <c r="AN80" s="4">
        <v>26.854532023330837</v>
      </c>
      <c r="AO80" s="4">
        <v>6.2422531886612189</v>
      </c>
      <c r="AP80" s="4">
        <v>0.46748156359821003</v>
      </c>
      <c r="AQ80" s="4">
        <v>6.5207948946909662</v>
      </c>
      <c r="AR80" s="4">
        <v>1.0256530467474223</v>
      </c>
      <c r="AS80" s="4">
        <v>6.1760886486250284</v>
      </c>
      <c r="AT80" s="4">
        <v>1.1997204871170608</v>
      </c>
      <c r="AU80" s="4">
        <v>3.76444970980091</v>
      </c>
      <c r="AV80" s="4">
        <v>0.57502875843938417</v>
      </c>
      <c r="AW80" s="4">
        <v>3.8863007329856432</v>
      </c>
      <c r="AX80" s="4">
        <v>0.53370959321135902</v>
      </c>
      <c r="AY80" s="4">
        <v>3.3848498102626419</v>
      </c>
      <c r="AZ80" s="4">
        <v>1.0202742648159071</v>
      </c>
      <c r="BA80" s="4">
        <v>29.09063458936836</v>
      </c>
      <c r="BB80" s="4">
        <v>16.657872319612839</v>
      </c>
      <c r="BC80" s="4">
        <v>4.9580268639482901</v>
      </c>
    </row>
    <row r="81" spans="1:55" x14ac:dyDescent="0.3">
      <c r="A81" s="7" t="s">
        <v>99</v>
      </c>
      <c r="B81" s="146">
        <v>12.3</v>
      </c>
      <c r="C81" s="4">
        <v>75.968997486715764</v>
      </c>
      <c r="D81" s="4">
        <v>6.6522085878064185E-2</v>
      </c>
      <c r="E81" s="4">
        <v>13.784549806264419</v>
      </c>
      <c r="F81" s="4">
        <v>1.0999405951039016</v>
      </c>
      <c r="G81" s="4">
        <v>2.509648428276838E-2</v>
      </c>
      <c r="H81" s="4">
        <v>4.1799086724163395E-2</v>
      </c>
      <c r="I81" s="4">
        <v>0.8687715274441592</v>
      </c>
      <c r="J81" s="4">
        <v>2.7608618095112334</v>
      </c>
      <c r="K81" s="4">
        <v>5.3753171154019137</v>
      </c>
      <c r="L81" s="4">
        <v>8.1440026736353133E-3</v>
      </c>
      <c r="M81" s="4">
        <f t="shared" si="1"/>
        <v>8.1361789249131462</v>
      </c>
      <c r="N81" s="4">
        <v>100.00000000000001</v>
      </c>
      <c r="O81" s="5">
        <v>17.253954694812091</v>
      </c>
      <c r="P81" s="5">
        <v>33.127978211741549</v>
      </c>
      <c r="Q81" s="6">
        <v>20482.83376476384</v>
      </c>
      <c r="R81" s="6">
        <v>252.09029203342942</v>
      </c>
      <c r="S81" s="6">
        <v>72947.837574751306</v>
      </c>
      <c r="T81" s="6">
        <v>355155.06325039617</v>
      </c>
      <c r="U81" s="6">
        <v>35.54042766774451</v>
      </c>
      <c r="V81" s="6">
        <v>44620.507374951289</v>
      </c>
      <c r="W81" s="6">
        <v>6209.1101066434057</v>
      </c>
      <c r="X81" s="4">
        <v>8.1152045465141018</v>
      </c>
      <c r="Y81" s="6">
        <v>399.13251526838513</v>
      </c>
      <c r="Z81" s="5">
        <v>1.0727927505379327</v>
      </c>
      <c r="AA81" s="6">
        <v>194.3722707700411</v>
      </c>
      <c r="AB81" s="6">
        <v>8549.8382457426269</v>
      </c>
      <c r="AC81" s="5">
        <v>4.9879158495738896</v>
      </c>
      <c r="AD81" s="5">
        <v>170.14580754934474</v>
      </c>
      <c r="AE81" s="78">
        <v>41.975525003128098</v>
      </c>
      <c r="AF81" s="78">
        <v>39.170518828833728</v>
      </c>
      <c r="AG81" s="79">
        <v>80.440829226921878</v>
      </c>
      <c r="AH81" s="5">
        <v>11.131422512294279</v>
      </c>
      <c r="AI81" s="4">
        <v>6.2754056608068396</v>
      </c>
      <c r="AJ81" s="6">
        <v>812.32633370292604</v>
      </c>
      <c r="AK81" s="5">
        <v>29.714485139513926</v>
      </c>
      <c r="AL81" s="5">
        <v>63.448822007091429</v>
      </c>
      <c r="AM81" s="4">
        <v>7.1603060912670893</v>
      </c>
      <c r="AN81" s="4">
        <v>28.956610296728694</v>
      </c>
      <c r="AO81" s="4">
        <v>6.288392181131524</v>
      </c>
      <c r="AP81" s="4">
        <v>0.50686300744488377</v>
      </c>
      <c r="AQ81" s="4">
        <v>6.2907423866983594</v>
      </c>
      <c r="AR81" s="4">
        <v>1.0356555317752822</v>
      </c>
      <c r="AS81" s="4">
        <v>6.7024478098414368</v>
      </c>
      <c r="AT81" s="4">
        <v>1.4873863083441861</v>
      </c>
      <c r="AU81" s="4">
        <v>4.0623168381834533</v>
      </c>
      <c r="AV81" s="4">
        <v>0.62412539615554552</v>
      </c>
      <c r="AW81" s="4">
        <v>4.2634620997663264</v>
      </c>
      <c r="AX81" s="4">
        <v>0.57047167966110979</v>
      </c>
      <c r="AY81" s="4">
        <v>3.6432238576292684</v>
      </c>
      <c r="AZ81" s="4">
        <v>1.030226772079909</v>
      </c>
      <c r="BA81" s="4">
        <v>30.014242421683601</v>
      </c>
      <c r="BB81" s="4">
        <v>17.576887351048793</v>
      </c>
      <c r="BC81" s="4">
        <v>4.9459553654779311</v>
      </c>
    </row>
    <row r="82" spans="1:55" x14ac:dyDescent="0.3">
      <c r="A82" s="7" t="s">
        <v>99</v>
      </c>
      <c r="B82" s="146">
        <v>12.3</v>
      </c>
      <c r="C82" s="4">
        <v>75.519283567182541</v>
      </c>
      <c r="D82" s="4">
        <v>6.6843887627826976E-2</v>
      </c>
      <c r="E82" s="4">
        <v>14.248331827362318</v>
      </c>
      <c r="F82" s="4">
        <v>1.1408858075997022</v>
      </c>
      <c r="G82" s="4">
        <v>2.5909286795378166E-2</v>
      </c>
      <c r="H82" s="4">
        <v>4.1816344290662888E-2</v>
      </c>
      <c r="I82" s="4">
        <v>0.91812527151330592</v>
      </c>
      <c r="J82" s="4">
        <v>2.312779059618451</v>
      </c>
      <c r="K82" s="4">
        <v>5.7167010236259772</v>
      </c>
      <c r="L82" s="4">
        <v>9.3239243838376049E-3</v>
      </c>
      <c r="M82" s="4">
        <f t="shared" si="1"/>
        <v>8.0294800832444277</v>
      </c>
      <c r="N82" s="4">
        <v>100</v>
      </c>
      <c r="O82" s="5">
        <v>8.9131377037032653</v>
      </c>
      <c r="P82" s="5">
        <v>38.091054661834484</v>
      </c>
      <c r="Q82" s="6">
        <v>17158.507843309289</v>
      </c>
      <c r="R82" s="6">
        <v>252.19437241698787</v>
      </c>
      <c r="S82" s="6">
        <v>75402.172030401387</v>
      </c>
      <c r="T82" s="6">
        <v>353052.6506765784</v>
      </c>
      <c r="U82" s="6">
        <v>40.689606011067305</v>
      </c>
      <c r="V82" s="6">
        <v>47454.335197119239</v>
      </c>
      <c r="W82" s="6">
        <v>6561.8413155055978</v>
      </c>
      <c r="X82" s="4">
        <v>8.6441372626787718</v>
      </c>
      <c r="Y82" s="6">
        <v>401.06332576696184</v>
      </c>
      <c r="Z82" s="5">
        <v>1.1839660969895041</v>
      </c>
      <c r="AA82" s="6">
        <v>200.66742623020389</v>
      </c>
      <c r="AB82" s="6">
        <v>8868.1053824724841</v>
      </c>
      <c r="AC82" s="5">
        <v>5.613108031355444</v>
      </c>
      <c r="AD82" s="5">
        <v>172.58355510753063</v>
      </c>
      <c r="AE82" s="78">
        <v>43.61377004791958</v>
      </c>
      <c r="AF82" s="78">
        <v>41.986500807361828</v>
      </c>
      <c r="AG82" s="79">
        <v>86.155788172350896</v>
      </c>
      <c r="AH82" s="5">
        <v>11.368930778729487</v>
      </c>
      <c r="AI82" s="4">
        <v>6.7382792262783155</v>
      </c>
      <c r="AJ82" s="6">
        <v>848.93641293257622</v>
      </c>
      <c r="AK82" s="5">
        <v>31.263877605970759</v>
      </c>
      <c r="AL82" s="5">
        <v>64.935792092626173</v>
      </c>
      <c r="AM82" s="4">
        <v>7.4241533331310059</v>
      </c>
      <c r="AN82" s="4">
        <v>29.31693482721521</v>
      </c>
      <c r="AO82" s="4">
        <v>6.9607879492345575</v>
      </c>
      <c r="AP82" s="4">
        <v>0.56267675424906582</v>
      </c>
      <c r="AQ82" s="4">
        <v>6.7677071273845169</v>
      </c>
      <c r="AR82" s="4">
        <v>1.1211076740871981</v>
      </c>
      <c r="AS82" s="4">
        <v>6.6008881565173363</v>
      </c>
      <c r="AT82" s="4">
        <v>1.3867521366974975</v>
      </c>
      <c r="AU82" s="4">
        <v>4.2440973947886995</v>
      </c>
      <c r="AV82" s="4">
        <v>0.64889043978233496</v>
      </c>
      <c r="AW82" s="4">
        <v>4.4810904203097159</v>
      </c>
      <c r="AX82" s="4">
        <v>0.65662739649858759</v>
      </c>
      <c r="AY82" s="4">
        <v>3.7825242705945206</v>
      </c>
      <c r="AZ82" s="4">
        <v>1.0426981487456684</v>
      </c>
      <c r="BA82" s="4">
        <v>30.404983365973131</v>
      </c>
      <c r="BB82" s="4">
        <v>18.032228828592203</v>
      </c>
      <c r="BC82" s="4">
        <v>5.0024628928472756</v>
      </c>
    </row>
    <row r="83" spans="1:55" x14ac:dyDescent="0.3">
      <c r="A83" s="7" t="s">
        <v>99</v>
      </c>
      <c r="B83" s="146">
        <v>12.3</v>
      </c>
      <c r="C83" s="4">
        <v>76.038477071753348</v>
      </c>
      <c r="D83" s="4">
        <v>6.5401743726875766E-2</v>
      </c>
      <c r="E83" s="4">
        <v>13.691228586646515</v>
      </c>
      <c r="F83" s="4">
        <v>1.109811560520046</v>
      </c>
      <c r="G83" s="4">
        <v>2.4967704429541149E-2</v>
      </c>
      <c r="H83" s="4">
        <v>4.1983476100904998E-2</v>
      </c>
      <c r="I83" s="4">
        <v>0.82879024278327795</v>
      </c>
      <c r="J83" s="4">
        <v>2.9467827972665011</v>
      </c>
      <c r="K83" s="4">
        <v>5.2445817275569633</v>
      </c>
      <c r="L83" s="4">
        <v>7.9750892160459341E-3</v>
      </c>
      <c r="M83" s="4">
        <f t="shared" si="1"/>
        <v>8.1913645248234648</v>
      </c>
      <c r="N83" s="4">
        <v>100.00000000000004</v>
      </c>
      <c r="O83" s="5">
        <v>16.974464210763568</v>
      </c>
      <c r="P83" s="5">
        <v>39.291734307015027</v>
      </c>
      <c r="Q83" s="6">
        <v>21862.18157292017</v>
      </c>
      <c r="R83" s="6">
        <v>253.20234436455803</v>
      </c>
      <c r="S83" s="6">
        <v>72453.981680533354</v>
      </c>
      <c r="T83" s="6">
        <v>355479.8803104469</v>
      </c>
      <c r="U83" s="6">
        <v>34.803289338824456</v>
      </c>
      <c r="V83" s="6">
        <v>43535.272920450356</v>
      </c>
      <c r="W83" s="6">
        <v>5923.3638651720876</v>
      </c>
      <c r="X83" s="4">
        <v>8.4130040165607198</v>
      </c>
      <c r="Y83" s="6">
        <v>392.41046236125459</v>
      </c>
      <c r="Z83" s="5">
        <v>1.0645859361774177</v>
      </c>
      <c r="AA83" s="6">
        <v>193.3748708067962</v>
      </c>
      <c r="AB83" s="6">
        <v>8626.5652599223176</v>
      </c>
      <c r="AC83" s="5">
        <v>5.2612854620308411</v>
      </c>
      <c r="AD83" s="5">
        <v>170.50793408349938</v>
      </c>
      <c r="AE83" s="78">
        <v>41.884594550321104</v>
      </c>
      <c r="AF83" s="78">
        <v>38.632285900459081</v>
      </c>
      <c r="AG83" s="79">
        <v>78.639027168707997</v>
      </c>
      <c r="AH83" s="5">
        <v>11.624074476695643</v>
      </c>
      <c r="AI83" s="4">
        <v>6.5803621735715536</v>
      </c>
      <c r="AJ83" s="6">
        <v>798.20607267844468</v>
      </c>
      <c r="AK83" s="5">
        <v>29.341456143117714</v>
      </c>
      <c r="AL83" s="5">
        <v>62.645026320334168</v>
      </c>
      <c r="AM83" s="4">
        <v>6.9709545706183453</v>
      </c>
      <c r="AN83" s="4">
        <v>27.005320533735631</v>
      </c>
      <c r="AO83" s="4">
        <v>6.111010426072772</v>
      </c>
      <c r="AP83" s="4">
        <v>0.46678522434430164</v>
      </c>
      <c r="AQ83" s="4">
        <v>6.026764180187012</v>
      </c>
      <c r="AR83" s="4">
        <v>1.0606844192275391</v>
      </c>
      <c r="AS83" s="4">
        <v>6.5974033837041128</v>
      </c>
      <c r="AT83" s="4">
        <v>1.275506857579348</v>
      </c>
      <c r="AU83" s="4">
        <v>4.1108560934530116</v>
      </c>
      <c r="AV83" s="4">
        <v>0.59260198856364732</v>
      </c>
      <c r="AW83" s="4">
        <v>3.9063294153908368</v>
      </c>
      <c r="AX83" s="4">
        <v>0.52602698166052952</v>
      </c>
      <c r="AY83" s="4">
        <v>3.720533651434462</v>
      </c>
      <c r="AZ83" s="4">
        <v>1.0469502482585116</v>
      </c>
      <c r="BA83" s="4">
        <v>28.719643650403896</v>
      </c>
      <c r="BB83" s="4">
        <v>16.771379033154243</v>
      </c>
      <c r="BC83" s="4">
        <v>4.8374370258272723</v>
      </c>
    </row>
    <row r="84" spans="1:55" x14ac:dyDescent="0.3">
      <c r="A84" s="7" t="s">
        <v>99</v>
      </c>
      <c r="B84" s="146">
        <v>12.3</v>
      </c>
      <c r="C84" s="4">
        <v>75.581959309243004</v>
      </c>
      <c r="D84" s="4">
        <v>6.4270907428695428E-2</v>
      </c>
      <c r="E84" s="4">
        <v>13.876432252666563</v>
      </c>
      <c r="F84" s="4">
        <v>1.1614120687935756</v>
      </c>
      <c r="G84" s="4">
        <v>2.5753058829631751E-2</v>
      </c>
      <c r="H84" s="4">
        <v>4.0221836155274658E-2</v>
      </c>
      <c r="I84" s="4">
        <v>0.88324247119524546</v>
      </c>
      <c r="J84" s="4">
        <v>3.0726867111629712</v>
      </c>
      <c r="K84" s="4">
        <v>5.2848857163299048</v>
      </c>
      <c r="L84" s="4">
        <v>9.1356681951255212E-3</v>
      </c>
      <c r="M84" s="4">
        <f t="shared" si="1"/>
        <v>8.357572427492876</v>
      </c>
      <c r="N84" s="4">
        <v>100</v>
      </c>
      <c r="O84" s="5">
        <v>17.93991308830288</v>
      </c>
      <c r="P84" s="5">
        <v>36.86029255633116</v>
      </c>
      <c r="Q84" s="6">
        <v>22796.262710118084</v>
      </c>
      <c r="R84" s="6">
        <v>242.57789385246147</v>
      </c>
      <c r="S84" s="6">
        <v>73434.079481111447</v>
      </c>
      <c r="T84" s="6">
        <v>353345.65977071103</v>
      </c>
      <c r="U84" s="6">
        <v>39.868056003527776</v>
      </c>
      <c r="V84" s="6">
        <v>43869.836331254541</v>
      </c>
      <c r="W84" s="6">
        <v>6312.5339416324196</v>
      </c>
      <c r="X84" s="4">
        <v>8.496301425083864</v>
      </c>
      <c r="Y84" s="6">
        <v>385.62544457217257</v>
      </c>
      <c r="Z84" s="5">
        <v>1.0206391641624595</v>
      </c>
      <c r="AA84" s="6">
        <v>199.4574406354979</v>
      </c>
      <c r="AB84" s="6">
        <v>9027.656010732464</v>
      </c>
      <c r="AC84" s="5">
        <v>4.780816897269152</v>
      </c>
      <c r="AD84" s="5">
        <v>176.52413407952753</v>
      </c>
      <c r="AE84" s="78">
        <v>43.298310619575361</v>
      </c>
      <c r="AF84" s="78">
        <v>40.701296619939555</v>
      </c>
      <c r="AG84" s="79">
        <v>83.334641848774197</v>
      </c>
      <c r="AH84" s="5">
        <v>11.984351371943818</v>
      </c>
      <c r="AI84" s="4">
        <v>6.6188554356601621</v>
      </c>
      <c r="AJ84" s="6">
        <v>844.67237051165853</v>
      </c>
      <c r="AK84" s="5">
        <v>31.343919329480578</v>
      </c>
      <c r="AL84" s="5">
        <v>66.670005065412894</v>
      </c>
      <c r="AM84" s="4">
        <v>7.5407626236246088</v>
      </c>
      <c r="AN84" s="4">
        <v>29.239879046047644</v>
      </c>
      <c r="AO84" s="4">
        <v>6.2941333824167396</v>
      </c>
      <c r="AP84" s="4">
        <v>0.47352073579953607</v>
      </c>
      <c r="AQ84" s="4">
        <v>7.0148391047443255</v>
      </c>
      <c r="AR84" s="4">
        <v>1.125233713411173</v>
      </c>
      <c r="AS84" s="4">
        <v>7.2080682521975152</v>
      </c>
      <c r="AT84" s="4">
        <v>1.415549969928559</v>
      </c>
      <c r="AU84" s="4">
        <v>4.1645580408595801</v>
      </c>
      <c r="AV84" s="4">
        <v>0.62126674075555433</v>
      </c>
      <c r="AW84" s="4">
        <v>4.1237658013973055</v>
      </c>
      <c r="AX84" s="4">
        <v>0.66508703146583725</v>
      </c>
      <c r="AY84" s="4">
        <v>3.9577772094065846</v>
      </c>
      <c r="AZ84" s="4">
        <v>1.1916621699938825</v>
      </c>
      <c r="BA84" s="4">
        <v>30.486915234451359</v>
      </c>
      <c r="BB84" s="4">
        <v>18.577921762265749</v>
      </c>
      <c r="BC84" s="4">
        <v>5.1654940627198149</v>
      </c>
    </row>
    <row r="85" spans="1:55" x14ac:dyDescent="0.3">
      <c r="A85" s="7" t="s">
        <v>99</v>
      </c>
      <c r="B85" s="146">
        <v>12.3</v>
      </c>
      <c r="C85" s="4">
        <v>75.748779384273092</v>
      </c>
      <c r="D85" s="4">
        <v>6.1482262967856173E-2</v>
      </c>
      <c r="E85" s="4">
        <v>13.98092264745225</v>
      </c>
      <c r="F85" s="4">
        <v>1.1197950094388833</v>
      </c>
      <c r="G85" s="4">
        <v>2.5290724341832507E-2</v>
      </c>
      <c r="H85" s="4">
        <v>4.143221229741232E-2</v>
      </c>
      <c r="I85" s="4">
        <v>0.78536683515291117</v>
      </c>
      <c r="J85" s="4">
        <v>2.6820906319819531</v>
      </c>
      <c r="K85" s="4">
        <v>5.5455926792121666</v>
      </c>
      <c r="L85" s="4">
        <v>9.2476128816378761E-3</v>
      </c>
      <c r="M85" s="4">
        <f t="shared" si="1"/>
        <v>8.2276833111941201</v>
      </c>
      <c r="N85" s="4">
        <v>99.999999999999986</v>
      </c>
      <c r="O85" s="5">
        <v>12.398144665504358</v>
      </c>
      <c r="P85" s="5">
        <v>37.353563763862155</v>
      </c>
      <c r="Q85" s="6">
        <v>19898.430398674111</v>
      </c>
      <c r="R85" s="6">
        <v>249.87767236569368</v>
      </c>
      <c r="S85" s="6">
        <v>73987.042650317308</v>
      </c>
      <c r="T85" s="6">
        <v>354125.54362147668</v>
      </c>
      <c r="U85" s="6">
        <v>40.356582615467694</v>
      </c>
      <c r="V85" s="6">
        <v>46033.964830140198</v>
      </c>
      <c r="W85" s="6">
        <v>5613.0167708378558</v>
      </c>
      <c r="X85" s="4">
        <v>7.9901673733293492</v>
      </c>
      <c r="Y85" s="6">
        <v>368.89357780713704</v>
      </c>
      <c r="Z85" s="5">
        <v>1.153040275635776</v>
      </c>
      <c r="AA85" s="6">
        <v>195.87666002749276</v>
      </c>
      <c r="AB85" s="6">
        <v>8704.1666083684395</v>
      </c>
      <c r="AC85" s="5">
        <v>5.1836527823002401</v>
      </c>
      <c r="AD85" s="5">
        <v>172.10545225776772</v>
      </c>
      <c r="AE85" s="78">
        <v>43.580021855644326</v>
      </c>
      <c r="AF85" s="78">
        <v>40.587727669510677</v>
      </c>
      <c r="AG85" s="79">
        <v>81.912646236478878</v>
      </c>
      <c r="AH85" s="5">
        <v>12.014310681756212</v>
      </c>
      <c r="AI85" s="4">
        <v>6.6394469764215005</v>
      </c>
      <c r="AJ85" s="6">
        <v>821.44198141498509</v>
      </c>
      <c r="AK85" s="5">
        <v>31.08634888599709</v>
      </c>
      <c r="AL85" s="5">
        <v>64.044164417552594</v>
      </c>
      <c r="AM85" s="4">
        <v>7.2587208838282482</v>
      </c>
      <c r="AN85" s="4">
        <v>29.592289138364787</v>
      </c>
      <c r="AO85" s="4">
        <v>6.676365030131783</v>
      </c>
      <c r="AP85" s="4">
        <v>0.4451085094602395</v>
      </c>
      <c r="AQ85" s="4">
        <v>6.6466788473199871</v>
      </c>
      <c r="AR85" s="4">
        <v>1.0795776432108235</v>
      </c>
      <c r="AS85" s="4">
        <v>6.7133781410470084</v>
      </c>
      <c r="AT85" s="4">
        <v>1.3912401142651349</v>
      </c>
      <c r="AU85" s="4">
        <v>3.981231513381791</v>
      </c>
      <c r="AV85" s="4">
        <v>0.63818777275157734</v>
      </c>
      <c r="AW85" s="4">
        <v>4.0535704030817437</v>
      </c>
      <c r="AX85" s="4">
        <v>0.61521660468797768</v>
      </c>
      <c r="AY85" s="4">
        <v>3.7119734551317669</v>
      </c>
      <c r="AZ85" s="4">
        <v>1.154692602904215</v>
      </c>
      <c r="BA85" s="4">
        <v>30.504544876029009</v>
      </c>
      <c r="BB85" s="4">
        <v>17.579772780252</v>
      </c>
      <c r="BC85" s="4">
        <v>5.047313746891243</v>
      </c>
    </row>
    <row r="86" spans="1:55" x14ac:dyDescent="0.3">
      <c r="A86" s="7" t="s">
        <v>99</v>
      </c>
      <c r="B86" s="146">
        <v>12.3</v>
      </c>
      <c r="C86" s="4">
        <v>76.085702031029243</v>
      </c>
      <c r="D86" s="4">
        <v>6.7954871814872073E-2</v>
      </c>
      <c r="E86" s="4">
        <v>13.804203116196115</v>
      </c>
      <c r="F86" s="4">
        <v>1.1473880502698302</v>
      </c>
      <c r="G86" s="4">
        <v>2.6097482719871359E-2</v>
      </c>
      <c r="H86" s="4">
        <v>4.178531559384413E-2</v>
      </c>
      <c r="I86" s="4">
        <v>0.85115372894186359</v>
      </c>
      <c r="J86" s="4">
        <v>2.3509851400224173</v>
      </c>
      <c r="K86" s="4">
        <v>5.6148656028378587</v>
      </c>
      <c r="L86" s="4">
        <v>9.864660574072313E-3</v>
      </c>
      <c r="M86" s="4">
        <f t="shared" si="1"/>
        <v>7.9658507428602761</v>
      </c>
      <c r="N86" s="4">
        <v>99.999999999999986</v>
      </c>
      <c r="O86" s="5">
        <v>10.661330621127226</v>
      </c>
      <c r="P86" s="5">
        <v>39.786313073868335</v>
      </c>
      <c r="Q86" s="6">
        <v>17441.958753826315</v>
      </c>
      <c r="R86" s="6">
        <v>252.00723834647394</v>
      </c>
      <c r="S86" s="6">
        <v>73051.842890909844</v>
      </c>
      <c r="T86" s="6">
        <v>355700.65699506173</v>
      </c>
      <c r="U86" s="6">
        <v>43.049378745251573</v>
      </c>
      <c r="V86" s="6">
        <v>46608.999369157063</v>
      </c>
      <c r="W86" s="6">
        <v>6083.1957007474994</v>
      </c>
      <c r="X86" s="4">
        <v>8.3245884242285868</v>
      </c>
      <c r="Y86" s="6">
        <v>407.72923088923244</v>
      </c>
      <c r="Z86" s="5">
        <v>1.2822704955049669</v>
      </c>
      <c r="AA86" s="6">
        <v>202.12500366540368</v>
      </c>
      <c r="AB86" s="6">
        <v>8918.6473147473898</v>
      </c>
      <c r="AC86" s="5">
        <v>5.3896503019109359</v>
      </c>
      <c r="AD86" s="5">
        <v>172.78782666671034</v>
      </c>
      <c r="AE86" s="78">
        <v>44.201625376956599</v>
      </c>
      <c r="AF86" s="78">
        <v>40.269414605377072</v>
      </c>
      <c r="AG86" s="79">
        <v>81.95766515678784</v>
      </c>
      <c r="AH86" s="5">
        <v>11.962918523259921</v>
      </c>
      <c r="AI86" s="4">
        <v>6.9592577608327408</v>
      </c>
      <c r="AJ86" s="6">
        <v>854.12090995555388</v>
      </c>
      <c r="AK86" s="5">
        <v>30.273336745102629</v>
      </c>
      <c r="AL86" s="5">
        <v>65.493615590779996</v>
      </c>
      <c r="AM86" s="4">
        <v>7.4343603339675077</v>
      </c>
      <c r="AN86" s="4">
        <v>29.249621782840155</v>
      </c>
      <c r="AO86" s="4">
        <v>6.7752950497486415</v>
      </c>
      <c r="AP86" s="4">
        <v>0.5085456506922813</v>
      </c>
      <c r="AQ86" s="4">
        <v>7.2727878535031758</v>
      </c>
      <c r="AR86" s="4">
        <v>1.0860988374975171</v>
      </c>
      <c r="AS86" s="4">
        <v>6.7930993045873551</v>
      </c>
      <c r="AT86" s="4">
        <v>1.4396488607358724</v>
      </c>
      <c r="AU86" s="4">
        <v>4.4716511037227633</v>
      </c>
      <c r="AV86" s="4">
        <v>0.64121827343233262</v>
      </c>
      <c r="AW86" s="4">
        <v>4.2279706277866103</v>
      </c>
      <c r="AX86" s="4">
        <v>0.56591915363975775</v>
      </c>
      <c r="AY86" s="4">
        <v>3.6366399591635887</v>
      </c>
      <c r="AZ86" s="4">
        <v>1.1515320052375178</v>
      </c>
      <c r="BA86" s="4">
        <v>30.273775201466918</v>
      </c>
      <c r="BB86" s="4">
        <v>18.158551723751582</v>
      </c>
      <c r="BC86" s="4">
        <v>4.9425044567136585</v>
      </c>
    </row>
    <row r="87" spans="1:55" x14ac:dyDescent="0.3">
      <c r="A87" s="237" t="s">
        <v>291</v>
      </c>
      <c r="B87" s="146"/>
      <c r="C87" s="4"/>
      <c r="D87" s="4"/>
      <c r="E87" s="4"/>
      <c r="F87" s="4"/>
      <c r="G87" s="4"/>
      <c r="H87" s="4"/>
      <c r="I87" s="4"/>
      <c r="J87" s="4"/>
      <c r="K87" s="4"/>
      <c r="L87" s="4"/>
      <c r="M87" s="4">
        <f t="shared" si="1"/>
        <v>0</v>
      </c>
      <c r="N87" s="4"/>
      <c r="O87" s="5"/>
      <c r="P87" s="5"/>
      <c r="Q87" s="6"/>
      <c r="R87" s="6"/>
      <c r="S87" s="6"/>
      <c r="T87" s="6"/>
      <c r="U87" s="6"/>
      <c r="V87" s="6"/>
      <c r="W87" s="6"/>
      <c r="X87" s="4"/>
      <c r="Y87" s="6"/>
      <c r="Z87" s="5"/>
      <c r="AA87" s="6"/>
      <c r="AB87" s="6"/>
      <c r="AC87" s="5"/>
      <c r="AD87" s="5"/>
      <c r="AE87" s="78"/>
      <c r="AF87" s="78"/>
      <c r="AG87" s="79"/>
      <c r="AH87" s="5"/>
      <c r="AI87" s="4"/>
      <c r="AJ87" s="6"/>
      <c r="AK87" s="5"/>
      <c r="AL87" s="5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</row>
    <row r="88" spans="1:55" x14ac:dyDescent="0.3">
      <c r="A88" s="111" t="s">
        <v>97</v>
      </c>
      <c r="B88" s="147">
        <v>12</v>
      </c>
      <c r="C88" s="4">
        <v>76.810921794695034</v>
      </c>
      <c r="D88" s="4">
        <v>7.0192095902443977E-2</v>
      </c>
      <c r="E88" s="4">
        <v>13.182215019583905</v>
      </c>
      <c r="F88" s="4">
        <v>0.98050942627877424</v>
      </c>
      <c r="G88" s="4">
        <v>3.4504273144449447E-2</v>
      </c>
      <c r="H88" s="4">
        <v>3.0761199400145742E-2</v>
      </c>
      <c r="I88" s="4">
        <v>0.65516997147077982</v>
      </c>
      <c r="J88" s="4">
        <v>3.5743322228878736</v>
      </c>
      <c r="K88" s="4">
        <v>4.6547987970575795</v>
      </c>
      <c r="L88" s="4">
        <v>6.5951995790383957E-3</v>
      </c>
      <c r="M88" s="4">
        <f t="shared" si="1"/>
        <v>8.2291310199454522</v>
      </c>
      <c r="N88" s="4">
        <v>100.00000000000003</v>
      </c>
      <c r="O88" s="5">
        <v>57.172068669462377</v>
      </c>
      <c r="P88" s="5">
        <v>69.094883863683165</v>
      </c>
      <c r="Q88" s="6">
        <v>26517.970761605135</v>
      </c>
      <c r="R88" s="6">
        <v>185.52079358227897</v>
      </c>
      <c r="S88" s="6">
        <v>69760.281883638032</v>
      </c>
      <c r="T88" s="6">
        <v>359091.05939019925</v>
      </c>
      <c r="U88" s="6">
        <v>28.781450962923557</v>
      </c>
      <c r="V88" s="6">
        <v>38639.48481437497</v>
      </c>
      <c r="W88" s="6">
        <v>4682.4997861016636</v>
      </c>
      <c r="X88" s="4">
        <v>4.6635428564599959</v>
      </c>
      <c r="Y88" s="6">
        <v>421.15257541466383</v>
      </c>
      <c r="Z88" s="5">
        <v>0.46000884262727909</v>
      </c>
      <c r="AA88" s="6">
        <v>267.23559550376098</v>
      </c>
      <c r="AB88" s="6">
        <v>7621.4997704649122</v>
      </c>
      <c r="AC88" s="5">
        <v>10.473457129659357</v>
      </c>
      <c r="AD88" s="5">
        <v>223.62237940692475</v>
      </c>
      <c r="AE88" s="78">
        <v>8.7517938515724936</v>
      </c>
      <c r="AF88" s="78">
        <v>30.425598615449537</v>
      </c>
      <c r="AG88" s="79">
        <v>105.07992640566654</v>
      </c>
      <c r="AH88" s="5">
        <v>13.740948793199482</v>
      </c>
      <c r="AI88" s="4">
        <v>10.684382143551355</v>
      </c>
      <c r="AJ88" s="6">
        <v>57.094848761472321</v>
      </c>
      <c r="AK88" s="5">
        <v>23.678737667067683</v>
      </c>
      <c r="AL88" s="5">
        <v>50.500458517766141</v>
      </c>
      <c r="AM88" s="4">
        <v>5.4508084922342501</v>
      </c>
      <c r="AN88" s="4">
        <v>21.766197714828731</v>
      </c>
      <c r="AO88" s="4">
        <v>4.5980443468724674</v>
      </c>
      <c r="AP88" s="4">
        <v>0.1500231947841362</v>
      </c>
      <c r="AQ88" s="4">
        <v>5.0745021639022116</v>
      </c>
      <c r="AR88" s="4">
        <v>0.82698457207977749</v>
      </c>
      <c r="AS88" s="4">
        <v>5.1988737939175937</v>
      </c>
      <c r="AT88" s="4">
        <v>1.0658519426585327</v>
      </c>
      <c r="AU88" s="4">
        <v>3.1837361744209138</v>
      </c>
      <c r="AV88" s="4">
        <v>0.50982675339335015</v>
      </c>
      <c r="AW88" s="4">
        <v>3.5518004208391414</v>
      </c>
      <c r="AX88" s="4">
        <v>0.4951245517490489</v>
      </c>
      <c r="AY88" s="4">
        <v>3.961258128296651</v>
      </c>
      <c r="AZ88" s="4">
        <v>1.3400168392225693</v>
      </c>
      <c r="BA88" s="4">
        <v>34.621390392528077</v>
      </c>
      <c r="BB88" s="4">
        <v>22.212519965485985</v>
      </c>
      <c r="BC88" s="4">
        <v>5.8014745025886221</v>
      </c>
    </row>
    <row r="89" spans="1:55" x14ac:dyDescent="0.3">
      <c r="A89" s="7" t="s">
        <v>97</v>
      </c>
      <c r="B89" s="147">
        <v>12</v>
      </c>
      <c r="C89" s="4">
        <v>76.87096435799927</v>
      </c>
      <c r="D89" s="4">
        <v>5.4317675435931294E-2</v>
      </c>
      <c r="E89" s="4">
        <v>13.111267229359814</v>
      </c>
      <c r="F89" s="4">
        <v>0.95699536767518267</v>
      </c>
      <c r="G89" s="4">
        <v>2.9011545718621995E-2</v>
      </c>
      <c r="H89" s="4">
        <v>1.9857655685801442E-2</v>
      </c>
      <c r="I89" s="4">
        <v>0.52531601595615141</v>
      </c>
      <c r="J89" s="4">
        <v>3.5990774685730771</v>
      </c>
      <c r="K89" s="4">
        <v>4.8275412691671775</v>
      </c>
      <c r="L89" s="4">
        <v>5.6514144289703467E-3</v>
      </c>
      <c r="M89" s="4">
        <f t="shared" si="1"/>
        <v>8.4266187377402542</v>
      </c>
      <c r="N89" s="4">
        <v>99.999999999999972</v>
      </c>
      <c r="O89" s="5">
        <v>57.154524602794204</v>
      </c>
      <c r="P89" s="5">
        <v>91.416856524663828</v>
      </c>
      <c r="Q89" s="6">
        <v>26701.555739343657</v>
      </c>
      <c r="R89" s="6">
        <v>119.7615214410685</v>
      </c>
      <c r="S89" s="6">
        <v>69384.826177772135</v>
      </c>
      <c r="T89" s="6">
        <v>359371.75837364659</v>
      </c>
      <c r="U89" s="6">
        <v>24.662772568026593</v>
      </c>
      <c r="V89" s="6">
        <v>40073.420075356742</v>
      </c>
      <c r="W89" s="6">
        <v>3754.4335660386141</v>
      </c>
      <c r="X89" s="4">
        <v>6.2140364452946093</v>
      </c>
      <c r="Y89" s="6">
        <v>325.90605261558778</v>
      </c>
      <c r="Z89" s="5">
        <v>0.37424886791583362</v>
      </c>
      <c r="AA89" s="6">
        <v>224.69442159072736</v>
      </c>
      <c r="AB89" s="6">
        <v>7438.7249929391946</v>
      </c>
      <c r="AC89" s="5">
        <v>14.644008610711747</v>
      </c>
      <c r="AD89" s="5">
        <v>235.20563632542559</v>
      </c>
      <c r="AE89" s="78">
        <v>1.6839364378994839</v>
      </c>
      <c r="AF89" s="78">
        <v>44.546320290508667</v>
      </c>
      <c r="AG89" s="79">
        <v>95.828479895132361</v>
      </c>
      <c r="AH89" s="5">
        <v>17.654367960590463</v>
      </c>
      <c r="AI89" s="4">
        <v>15.301566335492137</v>
      </c>
      <c r="AJ89" s="6">
        <v>5.0814538365132753</v>
      </c>
      <c r="AK89" s="5">
        <v>16.313728507565695</v>
      </c>
      <c r="AL89" s="5">
        <v>38.304350119690604</v>
      </c>
      <c r="AM89" s="4">
        <v>4.7753863321288081</v>
      </c>
      <c r="AN89" s="4">
        <v>18.922412423816532</v>
      </c>
      <c r="AO89" s="4">
        <v>5.5879664600675145</v>
      </c>
      <c r="AP89" s="4">
        <v>3.6445514504154966E-2</v>
      </c>
      <c r="AQ89" s="4">
        <v>6.7650152263476606</v>
      </c>
      <c r="AR89" s="4">
        <v>1.1531196688878382</v>
      </c>
      <c r="AS89" s="4">
        <v>7.6328923533338449</v>
      </c>
      <c r="AT89" s="4">
        <v>1.5882763450094786</v>
      </c>
      <c r="AU89" s="4">
        <v>4.8163742695610612</v>
      </c>
      <c r="AV89" s="4">
        <v>0.73878997407297786</v>
      </c>
      <c r="AW89" s="4">
        <v>4.9157781569620855</v>
      </c>
      <c r="AX89" s="4">
        <v>0.76365250583557276</v>
      </c>
      <c r="AY89" s="4">
        <v>4.4035394279917588</v>
      </c>
      <c r="AZ89" s="4">
        <v>1.8595633607565132</v>
      </c>
      <c r="BA89" s="4">
        <v>41.004135557372848</v>
      </c>
      <c r="BB89" s="4">
        <v>27.910584957201692</v>
      </c>
      <c r="BC89" s="4">
        <v>8.0425741905601118</v>
      </c>
    </row>
    <row r="90" spans="1:55" x14ac:dyDescent="0.3">
      <c r="A90" s="7" t="s">
        <v>97</v>
      </c>
      <c r="B90" s="147">
        <v>12</v>
      </c>
      <c r="C90" s="4">
        <v>76.490972500568745</v>
      </c>
      <c r="D90" s="4">
        <v>6.7728557923055724E-2</v>
      </c>
      <c r="E90" s="4">
        <v>13.371288456503279</v>
      </c>
      <c r="F90" s="4">
        <v>1.0200248197464279</v>
      </c>
      <c r="G90" s="4">
        <v>3.485769274963374E-2</v>
      </c>
      <c r="H90" s="4">
        <v>3.1167095098896241E-2</v>
      </c>
      <c r="I90" s="4">
        <v>0.60716408830012247</v>
      </c>
      <c r="J90" s="4">
        <v>3.5095383685221275</v>
      </c>
      <c r="K90" s="4">
        <v>4.8614733871390907</v>
      </c>
      <c r="L90" s="4">
        <v>5.7850334486408105E-3</v>
      </c>
      <c r="M90" s="4">
        <f t="shared" si="1"/>
        <v>8.3710117556612182</v>
      </c>
      <c r="N90" s="4">
        <v>100.00000000000003</v>
      </c>
      <c r="O90" s="5">
        <v>52.678928897775116</v>
      </c>
      <c r="P90" s="5">
        <v>71.669641718115273</v>
      </c>
      <c r="Q90" s="6">
        <v>26037.265156065663</v>
      </c>
      <c r="R90" s="6">
        <v>187.96875054144323</v>
      </c>
      <c r="S90" s="6">
        <v>70760.858511815357</v>
      </c>
      <c r="T90" s="6">
        <v>357595.29644015885</v>
      </c>
      <c r="U90" s="6">
        <v>25.245885969868496</v>
      </c>
      <c r="V90" s="6">
        <v>40355.090586641592</v>
      </c>
      <c r="W90" s="6">
        <v>4339.4017390809749</v>
      </c>
      <c r="X90" s="4">
        <v>5.2965294069055551</v>
      </c>
      <c r="Y90" s="6">
        <v>406.37134753833431</v>
      </c>
      <c r="Z90" s="5">
        <v>0.57922204564069457</v>
      </c>
      <c r="AA90" s="6">
        <v>269.97283034591334</v>
      </c>
      <c r="AB90" s="6">
        <v>7928.6529238889834</v>
      </c>
      <c r="AC90" s="5">
        <v>11.741892406766901</v>
      </c>
      <c r="AD90" s="5">
        <v>251.4671801646511</v>
      </c>
      <c r="AE90" s="78">
        <v>8.555854344628127</v>
      </c>
      <c r="AF90" s="78">
        <v>31.764665136520236</v>
      </c>
      <c r="AG90" s="79">
        <v>108.79980316047192</v>
      </c>
      <c r="AH90" s="5">
        <v>14.019969847064605</v>
      </c>
      <c r="AI90" s="4">
        <v>11.394813701801526</v>
      </c>
      <c r="AJ90" s="6">
        <v>57.52381783385254</v>
      </c>
      <c r="AK90" s="5">
        <v>24.098279288026276</v>
      </c>
      <c r="AL90" s="5">
        <v>52.482843249635209</v>
      </c>
      <c r="AM90" s="4">
        <v>5.8987141698474801</v>
      </c>
      <c r="AN90" s="4">
        <v>21.500718676411772</v>
      </c>
      <c r="AO90" s="4">
        <v>4.6065472645801835</v>
      </c>
      <c r="AP90" s="4">
        <v>0.10708207050710924</v>
      </c>
      <c r="AQ90" s="4">
        <v>4.6822105427151675</v>
      </c>
      <c r="AR90" s="4">
        <v>0.75286990116458197</v>
      </c>
      <c r="AS90" s="4">
        <v>5.1400112476905662</v>
      </c>
      <c r="AT90" s="4">
        <v>1.05979353423918</v>
      </c>
      <c r="AU90" s="4">
        <v>3.2941874201292456</v>
      </c>
      <c r="AV90" s="4">
        <v>0.45240326838330053</v>
      </c>
      <c r="AW90" s="4">
        <v>3.5757110821528904</v>
      </c>
      <c r="AX90" s="4">
        <v>0.51369326437673102</v>
      </c>
      <c r="AY90" s="4">
        <v>3.9300340441603399</v>
      </c>
      <c r="AZ90" s="4">
        <v>1.2547792414076431</v>
      </c>
      <c r="BA90" s="4">
        <v>35.222342361422804</v>
      </c>
      <c r="BB90" s="4">
        <v>21.908124223224533</v>
      </c>
      <c r="BC90" s="4">
        <v>5.8251536036613976</v>
      </c>
    </row>
    <row r="91" spans="1:55" x14ac:dyDescent="0.3">
      <c r="A91" s="7" t="s">
        <v>97</v>
      </c>
      <c r="B91" s="147">
        <v>12</v>
      </c>
      <c r="C91" s="4">
        <v>76.109819013433764</v>
      </c>
      <c r="D91" s="4">
        <v>6.9332571899055312E-2</v>
      </c>
      <c r="E91" s="4">
        <v>13.565545904195837</v>
      </c>
      <c r="F91" s="4">
        <v>1.0513646049550578</v>
      </c>
      <c r="G91" s="4">
        <v>3.5134202562011385E-2</v>
      </c>
      <c r="H91" s="4">
        <v>3.1056262518971017E-2</v>
      </c>
      <c r="I91" s="4">
        <v>0.65947913731313923</v>
      </c>
      <c r="J91" s="4">
        <v>3.54027801751125</v>
      </c>
      <c r="K91" s="4">
        <v>4.9325278144773552</v>
      </c>
      <c r="L91" s="4">
        <v>5.4624711335570647E-3</v>
      </c>
      <c r="M91" s="4">
        <f t="shared" si="1"/>
        <v>8.4728058319886053</v>
      </c>
      <c r="N91" s="4">
        <v>99.999999999999986</v>
      </c>
      <c r="O91" s="5">
        <v>57.803233734883271</v>
      </c>
      <c r="P91" s="5">
        <v>74.968053814414162</v>
      </c>
      <c r="Q91" s="6">
        <v>26265.322611915963</v>
      </c>
      <c r="R91" s="6">
        <v>187.3003192519142</v>
      </c>
      <c r="S91" s="6">
        <v>71788.868925004368</v>
      </c>
      <c r="T91" s="6">
        <v>355813.40388780285</v>
      </c>
      <c r="U91" s="6">
        <v>23.838224026843029</v>
      </c>
      <c r="V91" s="6">
        <v>40944.913387976529</v>
      </c>
      <c r="W91" s="6">
        <v>4713.2973943770057</v>
      </c>
      <c r="X91" s="4">
        <v>4.5184026718144192</v>
      </c>
      <c r="Y91" s="6">
        <v>415.99543139433183</v>
      </c>
      <c r="Z91" s="5">
        <v>0.66249654521869505</v>
      </c>
      <c r="AA91" s="6">
        <v>272.1143988427782</v>
      </c>
      <c r="AB91" s="6">
        <v>8172.2570743156648</v>
      </c>
      <c r="AC91" s="5">
        <v>11.679049729143738</v>
      </c>
      <c r="AD91" s="5">
        <v>249.23910234302821</v>
      </c>
      <c r="AE91" s="78">
        <v>8.9459856175931876</v>
      </c>
      <c r="AF91" s="78">
        <v>31.530243289887473</v>
      </c>
      <c r="AG91" s="79">
        <v>110.47840077755971</v>
      </c>
      <c r="AH91" s="5">
        <v>14.513232012764753</v>
      </c>
      <c r="AI91" s="4">
        <v>11.236427236180676</v>
      </c>
      <c r="AJ91" s="6">
        <v>58.570786861549962</v>
      </c>
      <c r="AK91" s="5">
        <v>25.150770273117224</v>
      </c>
      <c r="AL91" s="5">
        <v>54.07332303216478</v>
      </c>
      <c r="AM91" s="4">
        <v>5.8314949772650149</v>
      </c>
      <c r="AN91" s="4">
        <v>21.722578922448623</v>
      </c>
      <c r="AO91" s="4">
        <v>4.8412078496100488</v>
      </c>
      <c r="AP91" s="4">
        <v>0.11890388840895265</v>
      </c>
      <c r="AQ91" s="4">
        <v>5.0298609716737692</v>
      </c>
      <c r="AR91" s="4">
        <v>0.81067693667320206</v>
      </c>
      <c r="AS91" s="4">
        <v>5.2739067338269745</v>
      </c>
      <c r="AT91" s="4">
        <v>1.0916759309329114</v>
      </c>
      <c r="AU91" s="4">
        <v>3.4656517354465066</v>
      </c>
      <c r="AV91" s="4">
        <v>0.55516894154082241</v>
      </c>
      <c r="AW91" s="4">
        <v>3.7576797226375187</v>
      </c>
      <c r="AX91" s="4">
        <v>0.47398666297269487</v>
      </c>
      <c r="AY91" s="4">
        <v>4.0061721561863282</v>
      </c>
      <c r="AZ91" s="4">
        <v>1.303619323184027</v>
      </c>
      <c r="BA91" s="4">
        <v>35.199502115442741</v>
      </c>
      <c r="BB91" s="4">
        <v>23.189210879153606</v>
      </c>
      <c r="BC91" s="4">
        <v>5.9438729028764152</v>
      </c>
    </row>
    <row r="92" spans="1:55" x14ac:dyDescent="0.3">
      <c r="A92" s="7" t="s">
        <v>97</v>
      </c>
      <c r="B92" s="147">
        <v>12</v>
      </c>
      <c r="C92" s="4">
        <v>77.173965980760485</v>
      </c>
      <c r="D92" s="4">
        <v>6.3543054844063973E-2</v>
      </c>
      <c r="E92" s="4">
        <v>13.238595457013167</v>
      </c>
      <c r="F92" s="4">
        <v>0.84229428537631457</v>
      </c>
      <c r="G92" s="4">
        <v>2.6109349727767194E-2</v>
      </c>
      <c r="H92" s="4">
        <v>1.7630778760715275E-2</v>
      </c>
      <c r="I92" s="4">
        <v>0.63625850183778065</v>
      </c>
      <c r="J92" s="4">
        <v>2.1188431650137836</v>
      </c>
      <c r="K92" s="4">
        <v>5.8749751232532299</v>
      </c>
      <c r="L92" s="4">
        <v>7.7843034127165816E-3</v>
      </c>
      <c r="M92" s="4">
        <f t="shared" si="1"/>
        <v>7.993818288267013</v>
      </c>
      <c r="N92" s="4">
        <v>100.00000000000003</v>
      </c>
      <c r="O92" s="5">
        <v>32.391222190838711</v>
      </c>
      <c r="P92" s="5">
        <v>73.823703705140659</v>
      </c>
      <c r="Q92" s="6">
        <v>15719.69744123726</v>
      </c>
      <c r="R92" s="6">
        <v>106.33122670587382</v>
      </c>
      <c r="S92" s="6">
        <v>70058.647158513675</v>
      </c>
      <c r="T92" s="6">
        <v>360788.29096005525</v>
      </c>
      <c r="U92" s="6">
        <v>33.970700093095161</v>
      </c>
      <c r="V92" s="6">
        <v>48768.168498125058</v>
      </c>
      <c r="W92" s="6">
        <v>4547.3395126346186</v>
      </c>
      <c r="X92" s="4">
        <v>7.3051909527209098</v>
      </c>
      <c r="Y92" s="6">
        <v>381.25832906438387</v>
      </c>
      <c r="Z92" s="5">
        <v>0.25576625105250839</v>
      </c>
      <c r="AA92" s="6">
        <v>202.21691364155691</v>
      </c>
      <c r="AB92" s="6">
        <v>6547.153480230093</v>
      </c>
      <c r="AC92" s="5">
        <v>11.470826121422427</v>
      </c>
      <c r="AD92" s="5">
        <v>228.56817271187356</v>
      </c>
      <c r="AE92" s="78">
        <v>1.8296075098570781</v>
      </c>
      <c r="AF92" s="78">
        <v>37.13413237678796</v>
      </c>
      <c r="AG92" s="79">
        <v>99.027860561247564</v>
      </c>
      <c r="AH92" s="5">
        <v>15.190034836170543</v>
      </c>
      <c r="AI92" s="4">
        <v>11.558208489319076</v>
      </c>
      <c r="AJ92" s="6">
        <v>4.9561597209314634</v>
      </c>
      <c r="AK92" s="5">
        <v>20.52858928059371</v>
      </c>
      <c r="AL92" s="5">
        <v>50.753368052614015</v>
      </c>
      <c r="AM92" s="4">
        <v>5.8472530840653247</v>
      </c>
      <c r="AN92" s="4">
        <v>25.147253359501292</v>
      </c>
      <c r="AO92" s="4">
        <v>5.5718762725495274</v>
      </c>
      <c r="AP92" s="4">
        <v>4.2854756908145504E-2</v>
      </c>
      <c r="AQ92" s="4">
        <v>5.7344448567053075</v>
      </c>
      <c r="AR92" s="4">
        <v>0.93921708792636849</v>
      </c>
      <c r="AS92" s="4">
        <v>6.6023330143929364</v>
      </c>
      <c r="AT92" s="4">
        <v>1.38287238474719</v>
      </c>
      <c r="AU92" s="4">
        <v>3.780793890435822</v>
      </c>
      <c r="AV92" s="4">
        <v>0.53478130430297155</v>
      </c>
      <c r="AW92" s="4">
        <v>4.2809160275099005</v>
      </c>
      <c r="AX92" s="4">
        <v>0.60185187594030121</v>
      </c>
      <c r="AY92" s="4">
        <v>3.947149841350337</v>
      </c>
      <c r="AZ92" s="4">
        <v>1.3856906595266274</v>
      </c>
      <c r="BA92" s="4">
        <v>38.059983363321898</v>
      </c>
      <c r="BB92" s="4">
        <v>22.968000067782953</v>
      </c>
      <c r="BC92" s="4">
        <v>5.5261972772269283</v>
      </c>
    </row>
    <row r="93" spans="1:55" x14ac:dyDescent="0.3">
      <c r="A93" s="7" t="s">
        <v>97</v>
      </c>
      <c r="B93" s="147">
        <v>12</v>
      </c>
      <c r="C93" s="4">
        <v>76.449642634633292</v>
      </c>
      <c r="D93" s="4">
        <v>5.4679751434569247E-2</v>
      </c>
      <c r="E93" s="4">
        <v>13.558254896244636</v>
      </c>
      <c r="F93" s="4">
        <v>0.96655381255911088</v>
      </c>
      <c r="G93" s="4">
        <v>2.9699461595917874E-2</v>
      </c>
      <c r="H93" s="4">
        <v>1.9804134195487755E-2</v>
      </c>
      <c r="I93" s="4">
        <v>0.48611791673230847</v>
      </c>
      <c r="J93" s="4">
        <v>3.6841317729346827</v>
      </c>
      <c r="K93" s="4">
        <v>4.7492455792762023</v>
      </c>
      <c r="L93" s="4">
        <v>1.8700403938084499E-3</v>
      </c>
      <c r="M93" s="4">
        <f t="shared" si="1"/>
        <v>8.4333773522108846</v>
      </c>
      <c r="N93" s="4">
        <v>100.00000000000001</v>
      </c>
      <c r="O93" s="5">
        <v>57.797358228535849</v>
      </c>
      <c r="P93" s="5">
        <v>103.26101547188313</v>
      </c>
      <c r="Q93" s="6">
        <v>27332.573623402412</v>
      </c>
      <c r="R93" s="6">
        <v>119.43873333298666</v>
      </c>
      <c r="S93" s="6">
        <v>71750.28491092661</v>
      </c>
      <c r="T93" s="6">
        <v>357402.07931691065</v>
      </c>
      <c r="U93" s="6">
        <v>8.1608562785800753</v>
      </c>
      <c r="V93" s="6">
        <v>39423.487553571758</v>
      </c>
      <c r="W93" s="6">
        <v>3474.2847508858085</v>
      </c>
      <c r="X93" s="4">
        <v>6.6039530538929458</v>
      </c>
      <c r="Y93" s="6">
        <v>328.07850860741547</v>
      </c>
      <c r="Z93" s="5">
        <v>0.36179035547585847</v>
      </c>
      <c r="AA93" s="6">
        <v>230.02233006038392</v>
      </c>
      <c r="AB93" s="6">
        <v>7513.022785021969</v>
      </c>
      <c r="AC93" s="5">
        <v>15.449408463380003</v>
      </c>
      <c r="AD93" s="5">
        <v>236.43498850384438</v>
      </c>
      <c r="AE93" s="78">
        <v>1.8205124734675209</v>
      </c>
      <c r="AF93" s="78">
        <v>47.086561411796787</v>
      </c>
      <c r="AG93" s="79">
        <v>98.149742542191177</v>
      </c>
      <c r="AH93" s="5">
        <v>18.27147103155821</v>
      </c>
      <c r="AI93" s="4">
        <v>15.544203669722775</v>
      </c>
      <c r="AJ93" s="6">
        <v>5.4430994766406808</v>
      </c>
      <c r="AK93" s="5">
        <v>16.266882893408944</v>
      </c>
      <c r="AL93" s="5">
        <v>38.736045255524303</v>
      </c>
      <c r="AM93" s="4">
        <v>4.8063646596893328</v>
      </c>
      <c r="AN93" s="4">
        <v>19.57401143282312</v>
      </c>
      <c r="AO93" s="4">
        <v>5.8764672476065103</v>
      </c>
      <c r="AP93" s="4">
        <v>1.6847365553322103E-2</v>
      </c>
      <c r="AQ93" s="4">
        <v>7.0168660679871566</v>
      </c>
      <c r="AR93" s="4">
        <v>1.1206892953016589</v>
      </c>
      <c r="AS93" s="4">
        <v>7.974447608956047</v>
      </c>
      <c r="AT93" s="4">
        <v>1.5550826110510534</v>
      </c>
      <c r="AU93" s="4">
        <v>4.714301818598198</v>
      </c>
      <c r="AV93" s="4">
        <v>0.69146860652926134</v>
      </c>
      <c r="AW93" s="4">
        <v>5.1039419317101684</v>
      </c>
      <c r="AX93" s="4">
        <v>0.75320020734386817</v>
      </c>
      <c r="AY93" s="4">
        <v>4.2573478403211382</v>
      </c>
      <c r="AZ93" s="4">
        <v>1.8888801618631683</v>
      </c>
      <c r="BA93" s="4">
        <v>40.500491104926496</v>
      </c>
      <c r="BB93" s="4">
        <v>27.317125022062317</v>
      </c>
      <c r="BC93" s="4">
        <v>7.6213642904441405</v>
      </c>
    </row>
    <row r="94" spans="1:55" x14ac:dyDescent="0.3">
      <c r="A94" s="7" t="s">
        <v>97</v>
      </c>
      <c r="B94" s="147">
        <v>12</v>
      </c>
      <c r="C94" s="4">
        <v>76.18489911128664</v>
      </c>
      <c r="D94" s="4">
        <v>6.709117994087864E-2</v>
      </c>
      <c r="E94" s="4">
        <v>13.548177487612206</v>
      </c>
      <c r="F94" s="4">
        <v>1.048012666523424</v>
      </c>
      <c r="G94" s="4">
        <v>3.6238463570911858E-2</v>
      </c>
      <c r="H94" s="4">
        <v>3.1887250615391001E-2</v>
      </c>
      <c r="I94" s="4">
        <v>0.62391266867290995</v>
      </c>
      <c r="J94" s="4">
        <v>3.5984788874481759</v>
      </c>
      <c r="K94" s="4">
        <v>4.8567375801114503</v>
      </c>
      <c r="L94" s="4">
        <v>4.564704218016971E-3</v>
      </c>
      <c r="M94" s="4">
        <f t="shared" si="1"/>
        <v>8.4552164675596266</v>
      </c>
      <c r="N94" s="4">
        <v>100.00000000000001</v>
      </c>
      <c r="O94" s="5">
        <v>56.068657890980631</v>
      </c>
      <c r="P94" s="5">
        <v>74.964561322523366</v>
      </c>
      <c r="Q94" s="6">
        <v>26697.114865978016</v>
      </c>
      <c r="R94" s="6">
        <v>192.31200846142315</v>
      </c>
      <c r="S94" s="6">
        <v>71696.955264443794</v>
      </c>
      <c r="T94" s="6">
        <v>356164.40334526502</v>
      </c>
      <c r="U94" s="6">
        <v>19.920369207426059</v>
      </c>
      <c r="V94" s="6">
        <v>40315.778652505149</v>
      </c>
      <c r="W94" s="6">
        <v>4459.1038430052877</v>
      </c>
      <c r="X94" s="4">
        <v>4.7862282558517535</v>
      </c>
      <c r="Y94" s="6">
        <v>402.54707964527182</v>
      </c>
      <c r="Z94" s="5">
        <v>0.48963104113912614</v>
      </c>
      <c r="AA94" s="6">
        <v>280.66690035671235</v>
      </c>
      <c r="AB94" s="6">
        <v>8146.2024568865745</v>
      </c>
      <c r="AC94" s="5">
        <v>12.267493579597382</v>
      </c>
      <c r="AD94" s="5">
        <v>252.33839998272654</v>
      </c>
      <c r="AE94" s="78">
        <v>9.2082567802253958</v>
      </c>
      <c r="AF94" s="78">
        <v>32.298849053758488</v>
      </c>
      <c r="AG94" s="79">
        <v>111.60993992684276</v>
      </c>
      <c r="AH94" s="5">
        <v>14.532767801185623</v>
      </c>
      <c r="AI94" s="4">
        <v>11.137457301442101</v>
      </c>
      <c r="AJ94" s="6">
        <v>60.39580384712341</v>
      </c>
      <c r="AK94" s="5">
        <v>25.652249701446777</v>
      </c>
      <c r="AL94" s="5">
        <v>53.450710724903288</v>
      </c>
      <c r="AM94" s="4">
        <v>5.8894330308846996</v>
      </c>
      <c r="AN94" s="4">
        <v>22.457005180303518</v>
      </c>
      <c r="AO94" s="4">
        <v>5.2257577080554682</v>
      </c>
      <c r="AP94" s="4">
        <v>0.10871555426453225</v>
      </c>
      <c r="AQ94" s="4">
        <v>4.6155102781003068</v>
      </c>
      <c r="AR94" s="4">
        <v>0.80817103810651614</v>
      </c>
      <c r="AS94" s="4">
        <v>5.1581425113282915</v>
      </c>
      <c r="AT94" s="4">
        <v>1.1003003266753468</v>
      </c>
      <c r="AU94" s="4">
        <v>3.4134137389612622</v>
      </c>
      <c r="AV94" s="4">
        <v>0.52800293173462876</v>
      </c>
      <c r="AW94" s="4">
        <v>3.4090425556225843</v>
      </c>
      <c r="AX94" s="4">
        <v>0.59156975979762561</v>
      </c>
      <c r="AY94" s="4">
        <v>4.130453306099291</v>
      </c>
      <c r="AZ94" s="4">
        <v>1.2844549522676874</v>
      </c>
      <c r="BA94" s="4">
        <v>35.407549987799669</v>
      </c>
      <c r="BB94" s="4">
        <v>22.746260462506754</v>
      </c>
      <c r="BC94" s="4">
        <v>5.9613119950141309</v>
      </c>
    </row>
    <row r="95" spans="1:55" x14ac:dyDescent="0.3">
      <c r="A95" s="7" t="s">
        <v>97</v>
      </c>
      <c r="B95" s="147">
        <v>12</v>
      </c>
      <c r="C95" s="4">
        <v>76.422344201004009</v>
      </c>
      <c r="D95" s="4">
        <v>5.9223629004356591E-2</v>
      </c>
      <c r="E95" s="4">
        <v>13.505895196494395</v>
      </c>
      <c r="F95" s="4">
        <v>0.96018390887850547</v>
      </c>
      <c r="G95" s="4">
        <v>2.8756291065009647E-2</v>
      </c>
      <c r="H95" s="4">
        <v>2.0020931789020018E-2</v>
      </c>
      <c r="I95" s="4">
        <v>0.61964975400068578</v>
      </c>
      <c r="J95" s="4">
        <v>3.6113067740793037</v>
      </c>
      <c r="K95" s="4">
        <v>4.7693308390488625</v>
      </c>
      <c r="L95" s="4">
        <v>3.2884746358290673E-3</v>
      </c>
      <c r="M95" s="4">
        <f t="shared" si="1"/>
        <v>8.3806376131281652</v>
      </c>
      <c r="N95" s="4">
        <v>99.999999999999972</v>
      </c>
      <c r="O95" s="5">
        <v>59.505231710239954</v>
      </c>
      <c r="P95" s="5">
        <v>99.335428583826641</v>
      </c>
      <c r="Q95" s="6">
        <v>26792.284956894353</v>
      </c>
      <c r="R95" s="6">
        <v>120.74623961957973</v>
      </c>
      <c r="S95" s="6">
        <v>71473.197379848338</v>
      </c>
      <c r="T95" s="6">
        <v>357274.45913969376</v>
      </c>
      <c r="U95" s="6">
        <v>14.350903310758049</v>
      </c>
      <c r="V95" s="6">
        <v>39590.21529494461</v>
      </c>
      <c r="W95" s="6">
        <v>4428.6367918429014</v>
      </c>
      <c r="X95" s="4">
        <v>6.7687925178283619</v>
      </c>
      <c r="Y95" s="6">
        <v>355.34177402613955</v>
      </c>
      <c r="Z95" s="5">
        <v>0.27442074330114963</v>
      </c>
      <c r="AA95" s="6">
        <v>222.71747429849972</v>
      </c>
      <c r="AB95" s="6">
        <v>7463.5095237126234</v>
      </c>
      <c r="AC95" s="5">
        <v>15.423188804634719</v>
      </c>
      <c r="AD95" s="5">
        <v>244.11738466411001</v>
      </c>
      <c r="AE95" s="78">
        <v>1.8823169110972033</v>
      </c>
      <c r="AF95" s="78">
        <v>48.835652548807005</v>
      </c>
      <c r="AG95" s="79">
        <v>102.22250738734456</v>
      </c>
      <c r="AH95" s="5">
        <v>18.496660798314917</v>
      </c>
      <c r="AI95" s="4">
        <v>15.932151330556582</v>
      </c>
      <c r="AJ95" s="6">
        <v>5.2152264048701991</v>
      </c>
      <c r="AK95" s="5">
        <v>17.377246155911958</v>
      </c>
      <c r="AL95" s="5">
        <v>41.738169539104398</v>
      </c>
      <c r="AM95" s="4">
        <v>4.959002293111956</v>
      </c>
      <c r="AN95" s="4">
        <v>19.773085429256046</v>
      </c>
      <c r="AO95" s="4">
        <v>5.7013331491885388</v>
      </c>
      <c r="AP95" s="4">
        <v>1.8401627348018004E-2</v>
      </c>
      <c r="AQ95" s="4">
        <v>7.6701414605986402</v>
      </c>
      <c r="AR95" s="4">
        <v>1.2674935159205862</v>
      </c>
      <c r="AS95" s="4">
        <v>8.0585644311984712</v>
      </c>
      <c r="AT95" s="4">
        <v>1.6789482558519317</v>
      </c>
      <c r="AU95" s="4">
        <v>4.9947994083649059</v>
      </c>
      <c r="AV95" s="4">
        <v>0.74623577236240601</v>
      </c>
      <c r="AW95" s="4">
        <v>5.3133820238392637</v>
      </c>
      <c r="AX95" s="4">
        <v>0.73498854830852789</v>
      </c>
      <c r="AY95" s="4">
        <v>4.6132445197730334</v>
      </c>
      <c r="AZ95" s="4">
        <v>1.9730438864155579</v>
      </c>
      <c r="BA95" s="4">
        <v>42.582124563170765</v>
      </c>
      <c r="BB95" s="4">
        <v>28.860636637419145</v>
      </c>
      <c r="BC95" s="4">
        <v>8.2542062108867142</v>
      </c>
    </row>
    <row r="96" spans="1:55" x14ac:dyDescent="0.3">
      <c r="A96" s="7" t="s">
        <v>97</v>
      </c>
      <c r="B96" s="147">
        <v>12</v>
      </c>
      <c r="C96" s="4">
        <v>76.359158559555908</v>
      </c>
      <c r="D96" s="4">
        <v>5.3263412449914775E-2</v>
      </c>
      <c r="E96" s="4">
        <v>13.440553087581382</v>
      </c>
      <c r="F96" s="4">
        <v>0.9297423667557223</v>
      </c>
      <c r="G96" s="4">
        <v>2.8590254805586569E-2</v>
      </c>
      <c r="H96" s="4">
        <v>2.0710457029929276E-2</v>
      </c>
      <c r="I96" s="4">
        <v>0.57027041193068329</v>
      </c>
      <c r="J96" s="4">
        <v>3.7723563598047316</v>
      </c>
      <c r="K96" s="4">
        <v>4.8218298875737444</v>
      </c>
      <c r="L96" s="4">
        <v>3.5252025123979694E-3</v>
      </c>
      <c r="M96" s="4">
        <f t="shared" si="1"/>
        <v>8.5941862473784756</v>
      </c>
      <c r="N96" s="4">
        <v>99.999999999999986</v>
      </c>
      <c r="O96" s="5">
        <v>60.379964521622895</v>
      </c>
      <c r="P96" s="5">
        <v>99.418362845619285</v>
      </c>
      <c r="Q96" s="6">
        <v>27987.111833391304</v>
      </c>
      <c r="R96" s="6">
        <v>124.90476634750347</v>
      </c>
      <c r="S96" s="6">
        <v>71127.406939480672</v>
      </c>
      <c r="T96" s="6">
        <v>356979.0662659239</v>
      </c>
      <c r="U96" s="6">
        <v>15.383983764104739</v>
      </c>
      <c r="V96" s="6">
        <v>40026.009896749652</v>
      </c>
      <c r="W96" s="6">
        <v>4075.7226340685934</v>
      </c>
      <c r="X96" s="4">
        <v>5.8992741555652772</v>
      </c>
      <c r="Y96" s="6">
        <v>319.58047469948866</v>
      </c>
      <c r="Z96" s="5">
        <v>0.32729580837727512</v>
      </c>
      <c r="AA96" s="6">
        <v>221.43152346926797</v>
      </c>
      <c r="AB96" s="6">
        <v>7226.8874167922295</v>
      </c>
      <c r="AC96" s="5">
        <v>16.118468952230472</v>
      </c>
      <c r="AD96" s="5">
        <v>264.14989753843605</v>
      </c>
      <c r="AE96" s="78">
        <v>1.7329680721784086</v>
      </c>
      <c r="AF96" s="78">
        <v>44.751645863731</v>
      </c>
      <c r="AG96" s="79">
        <v>98.232851057550164</v>
      </c>
      <c r="AH96" s="5">
        <v>18.43490478412043</v>
      </c>
      <c r="AI96" s="4">
        <v>15.330094721271799</v>
      </c>
      <c r="AJ96" s="6">
        <v>5.3288562501751686</v>
      </c>
      <c r="AK96" s="5">
        <v>15.248875391846422</v>
      </c>
      <c r="AL96" s="5">
        <v>38.017062843820959</v>
      </c>
      <c r="AM96" s="4">
        <v>4.7510913481406112</v>
      </c>
      <c r="AN96" s="4">
        <v>19.145856663630592</v>
      </c>
      <c r="AO96" s="4">
        <v>5.5302384236786368</v>
      </c>
      <c r="AP96" s="4">
        <v>3.0478680329620509E-2</v>
      </c>
      <c r="AQ96" s="4">
        <v>6.708909631334838</v>
      </c>
      <c r="AR96" s="4">
        <v>1.2107892783189309</v>
      </c>
      <c r="AS96" s="4">
        <v>7.2064662684419662</v>
      </c>
      <c r="AT96" s="4">
        <v>1.5448246702954576</v>
      </c>
      <c r="AU96" s="4">
        <v>4.3460565047631272</v>
      </c>
      <c r="AV96" s="4">
        <v>0.69674299209238599</v>
      </c>
      <c r="AW96" s="4">
        <v>4.8035709774253705</v>
      </c>
      <c r="AX96" s="4">
        <v>0.71079713677338308</v>
      </c>
      <c r="AY96" s="4">
        <v>4.2964177562362931</v>
      </c>
      <c r="AZ96" s="4">
        <v>1.8620218152106736</v>
      </c>
      <c r="BA96" s="4">
        <v>40.411123801034584</v>
      </c>
      <c r="BB96" s="4">
        <v>26.519583776268639</v>
      </c>
      <c r="BC96" s="4">
        <v>7.8814707041886596</v>
      </c>
    </row>
    <row r="97" spans="1:55" x14ac:dyDescent="0.3">
      <c r="A97" s="7" t="s">
        <v>97</v>
      </c>
      <c r="B97" s="147">
        <v>12</v>
      </c>
      <c r="C97" s="4">
        <v>75.912443802307521</v>
      </c>
      <c r="D97" s="4">
        <v>6.8436373182254651E-2</v>
      </c>
      <c r="E97" s="4">
        <v>13.693542333774822</v>
      </c>
      <c r="F97" s="4">
        <v>1.0646042535010585</v>
      </c>
      <c r="G97" s="4">
        <v>3.6049063250677513E-2</v>
      </c>
      <c r="H97" s="4">
        <v>3.2742105025778269E-2</v>
      </c>
      <c r="I97" s="4">
        <v>0.69608306432890077</v>
      </c>
      <c r="J97" s="4">
        <v>3.3408827196373654</v>
      </c>
      <c r="K97" s="4">
        <v>5.1479970029839111</v>
      </c>
      <c r="L97" s="4">
        <v>7.2192820076903107E-3</v>
      </c>
      <c r="M97" s="4">
        <f t="shared" si="1"/>
        <v>8.4888797226212773</v>
      </c>
      <c r="N97" s="4">
        <v>99.999999999999972</v>
      </c>
      <c r="O97" s="5">
        <v>52.18469606711281</v>
      </c>
      <c r="P97" s="5">
        <v>74.402499276491994</v>
      </c>
      <c r="Q97" s="6">
        <v>24786.008896989613</v>
      </c>
      <c r="R97" s="6">
        <v>197.46763541046874</v>
      </c>
      <c r="S97" s="6">
        <v>72466.226030336358</v>
      </c>
      <c r="T97" s="6">
        <v>354890.67477578769</v>
      </c>
      <c r="U97" s="6">
        <v>31.504946681560515</v>
      </c>
      <c r="V97" s="6">
        <v>42733.523121769445</v>
      </c>
      <c r="W97" s="6">
        <v>4974.9056607586535</v>
      </c>
      <c r="X97" s="4">
        <v>5.1288854781717568</v>
      </c>
      <c r="Y97" s="6">
        <v>410.6182390935279</v>
      </c>
      <c r="Z97" s="5">
        <v>0.46995250364984603</v>
      </c>
      <c r="AA97" s="6">
        <v>279.19999487649733</v>
      </c>
      <c r="AB97" s="6">
        <v>8275.1688624637281</v>
      </c>
      <c r="AC97" s="5">
        <v>11.746669434495637</v>
      </c>
      <c r="AD97" s="5">
        <v>245.64130287801433</v>
      </c>
      <c r="AE97" s="78">
        <v>8.9211553404993147</v>
      </c>
      <c r="AF97" s="78">
        <v>33.205563137955792</v>
      </c>
      <c r="AG97" s="79">
        <v>112.16600961894883</v>
      </c>
      <c r="AH97" s="5">
        <v>14.933921446015239</v>
      </c>
      <c r="AI97" s="4">
        <v>11.318779011819412</v>
      </c>
      <c r="AJ97" s="6">
        <v>60.941726540139484</v>
      </c>
      <c r="AK97" s="5">
        <v>25.729998931763415</v>
      </c>
      <c r="AL97" s="5">
        <v>53.94072024751609</v>
      </c>
      <c r="AM97" s="4">
        <v>5.9233937904296061</v>
      </c>
      <c r="AN97" s="4">
        <v>20.831530562811366</v>
      </c>
      <c r="AO97" s="4">
        <v>5.1411136304822218</v>
      </c>
      <c r="AP97" s="4">
        <v>0.1212162917027968</v>
      </c>
      <c r="AQ97" s="4">
        <v>4.6389594602695299</v>
      </c>
      <c r="AR97" s="4">
        <v>0.85127871631702945</v>
      </c>
      <c r="AS97" s="4">
        <v>5.2243144291148544</v>
      </c>
      <c r="AT97" s="4">
        <v>1.1641646225868212</v>
      </c>
      <c r="AU97" s="4">
        <v>3.5146475363871796</v>
      </c>
      <c r="AV97" s="4">
        <v>0.49789412315360831</v>
      </c>
      <c r="AW97" s="4">
        <v>3.6824992808762986</v>
      </c>
      <c r="AX97" s="4">
        <v>0.56552379546007214</v>
      </c>
      <c r="AY97" s="4">
        <v>3.936279734515344</v>
      </c>
      <c r="AZ97" s="4">
        <v>1.3852414992949644</v>
      </c>
      <c r="BA97" s="4">
        <v>36.842684598795934</v>
      </c>
      <c r="BB97" s="4">
        <v>23.214854076789752</v>
      </c>
      <c r="BC97" s="4">
        <v>6.0711133947284308</v>
      </c>
    </row>
    <row r="98" spans="1:55" x14ac:dyDescent="0.3">
      <c r="A98" s="7" t="s">
        <v>97</v>
      </c>
      <c r="B98" s="147">
        <v>12</v>
      </c>
      <c r="C98" s="4">
        <v>76.372406047248035</v>
      </c>
      <c r="D98" s="4">
        <v>7.0408820155229118E-2</v>
      </c>
      <c r="E98" s="4">
        <v>13.312715275511222</v>
      </c>
      <c r="F98" s="4">
        <v>1.0617517855740433</v>
      </c>
      <c r="G98" s="4">
        <v>3.5795362161662535E-2</v>
      </c>
      <c r="H98" s="4">
        <v>3.1677248159192664E-2</v>
      </c>
      <c r="I98" s="4">
        <v>0.60205555079286588</v>
      </c>
      <c r="J98" s="4">
        <v>3.7651709701403595</v>
      </c>
      <c r="K98" s="4">
        <v>4.746894164265858</v>
      </c>
      <c r="L98" s="4">
        <v>1.1247759915323976E-3</v>
      </c>
      <c r="M98" s="4">
        <f t="shared" si="1"/>
        <v>8.5120651344062175</v>
      </c>
      <c r="N98" s="4">
        <v>100</v>
      </c>
      <c r="O98" s="5">
        <v>56.039258800382157</v>
      </c>
      <c r="P98" s="5">
        <v>84.354072639442151</v>
      </c>
      <c r="Q98" s="6">
        <v>27933.803427471328</v>
      </c>
      <c r="R98" s="6">
        <v>191.04548364809096</v>
      </c>
      <c r="S98" s="6">
        <v>70450.889238005388</v>
      </c>
      <c r="T98" s="6">
        <v>357040.99827088456</v>
      </c>
      <c r="U98" s="6">
        <v>4.9085224270473828</v>
      </c>
      <c r="V98" s="6">
        <v>39403.968457570889</v>
      </c>
      <c r="W98" s="6">
        <v>4302.8910215166125</v>
      </c>
      <c r="X98" s="4">
        <v>4.559784249672135</v>
      </c>
      <c r="Y98" s="6">
        <v>422.45292093137471</v>
      </c>
      <c r="Z98" s="5">
        <v>0.49766270191734796</v>
      </c>
      <c r="AA98" s="6">
        <v>277.23507994207631</v>
      </c>
      <c r="AB98" s="6">
        <v>8252.9966292670379</v>
      </c>
      <c r="AC98" s="5">
        <v>12.394633404465907</v>
      </c>
      <c r="AD98" s="5">
        <v>233.1262552793246</v>
      </c>
      <c r="AE98" s="78">
        <v>8.6883078034656549</v>
      </c>
      <c r="AF98" s="78">
        <v>31.868855252185103</v>
      </c>
      <c r="AG98" s="79">
        <v>111.37738655427304</v>
      </c>
      <c r="AH98" s="5">
        <v>14.87361855170311</v>
      </c>
      <c r="AI98" s="4">
        <v>11.245290639088957</v>
      </c>
      <c r="AJ98" s="6">
        <v>59.675929225161539</v>
      </c>
      <c r="AK98" s="5">
        <v>24.97197672393153</v>
      </c>
      <c r="AL98" s="5">
        <v>54.766613241149784</v>
      </c>
      <c r="AM98" s="4">
        <v>5.9252947291638405</v>
      </c>
      <c r="AN98" s="4">
        <v>23.039520064571562</v>
      </c>
      <c r="AO98" s="4">
        <v>4.7041983634598621</v>
      </c>
      <c r="AP98" s="4">
        <v>0.13698862070477344</v>
      </c>
      <c r="AQ98" s="4">
        <v>5.1354597572205947</v>
      </c>
      <c r="AR98" s="4">
        <v>0.83075550802325482</v>
      </c>
      <c r="AS98" s="4">
        <v>5.1566157630131446</v>
      </c>
      <c r="AT98" s="4">
        <v>1.0905843693436019</v>
      </c>
      <c r="AU98" s="4">
        <v>3.3691119647771433</v>
      </c>
      <c r="AV98" s="4">
        <v>0.53453784478067123</v>
      </c>
      <c r="AW98" s="4">
        <v>3.2748295625988333</v>
      </c>
      <c r="AX98" s="4">
        <v>0.45966738661340339</v>
      </c>
      <c r="AY98" s="4">
        <v>4.2121121292561767</v>
      </c>
      <c r="AZ98" s="4">
        <v>1.3799392127040879</v>
      </c>
      <c r="BA98" s="4">
        <v>36.196292047059217</v>
      </c>
      <c r="BB98" s="4">
        <v>22.961352004295559</v>
      </c>
      <c r="BC98" s="4">
        <v>5.9657917064557733</v>
      </c>
    </row>
    <row r="99" spans="1:55" x14ac:dyDescent="0.3">
      <c r="A99" s="7" t="s">
        <v>97</v>
      </c>
      <c r="B99" s="147">
        <v>12</v>
      </c>
      <c r="C99" s="4">
        <v>76.541938972391563</v>
      </c>
      <c r="D99" s="4">
        <v>5.6451604053238166E-2</v>
      </c>
      <c r="E99" s="4">
        <v>13.416851342500067</v>
      </c>
      <c r="F99" s="4">
        <v>0.96892227435931955</v>
      </c>
      <c r="G99" s="4">
        <v>2.9478180786971137E-2</v>
      </c>
      <c r="H99" s="4">
        <v>2.0260621557641103E-2</v>
      </c>
      <c r="I99" s="4">
        <v>0.5463218660246848</v>
      </c>
      <c r="J99" s="4">
        <v>3.7497153107531265</v>
      </c>
      <c r="K99" s="4">
        <v>4.6669353451858067</v>
      </c>
      <c r="L99" s="4">
        <v>3.1244823875797943E-3</v>
      </c>
      <c r="M99" s="4">
        <f t="shared" si="1"/>
        <v>8.416650655938934</v>
      </c>
      <c r="N99" s="4">
        <v>99.999999999999986</v>
      </c>
      <c r="O99" s="5">
        <v>59.719168711320656</v>
      </c>
      <c r="P99" s="5">
        <v>104.59032074004185</v>
      </c>
      <c r="Q99" s="6">
        <v>27819.137890477446</v>
      </c>
      <c r="R99" s="6">
        <v>122.19180861413349</v>
      </c>
      <c r="S99" s="6">
        <v>71001.97730451035</v>
      </c>
      <c r="T99" s="6">
        <v>357833.56469593057</v>
      </c>
      <c r="U99" s="6">
        <v>13.635241139398222</v>
      </c>
      <c r="V99" s="6">
        <v>38740.230300387382</v>
      </c>
      <c r="W99" s="6">
        <v>3904.5623764784223</v>
      </c>
      <c r="X99" s="4">
        <v>5.9380909249598357</v>
      </c>
      <c r="Y99" s="6">
        <v>338.709624319429</v>
      </c>
      <c r="Z99" s="5">
        <v>0.35259792126885681</v>
      </c>
      <c r="AA99" s="6">
        <v>228.30851019509146</v>
      </c>
      <c r="AB99" s="6">
        <v>7531.4328385949912</v>
      </c>
      <c r="AC99" s="5">
        <v>16.353105783193968</v>
      </c>
      <c r="AD99" s="5">
        <v>236.63508059164448</v>
      </c>
      <c r="AE99" s="78">
        <v>1.5979078363344703</v>
      </c>
      <c r="AF99" s="78">
        <v>45.210246341645281</v>
      </c>
      <c r="AG99" s="79">
        <v>95.650762451154279</v>
      </c>
      <c r="AH99" s="5">
        <v>18.504948334326805</v>
      </c>
      <c r="AI99" s="4">
        <v>15.245333706362615</v>
      </c>
      <c r="AJ99" s="6">
        <v>5.1360804459527669</v>
      </c>
      <c r="AK99" s="5">
        <v>16.229085134941268</v>
      </c>
      <c r="AL99" s="5">
        <v>38.644783503760166</v>
      </c>
      <c r="AM99" s="4">
        <v>4.8289996917827285</v>
      </c>
      <c r="AN99" s="4">
        <v>19.182106998890017</v>
      </c>
      <c r="AO99" s="4">
        <v>5.7366646061220878</v>
      </c>
      <c r="AP99" s="4">
        <v>3.5665263251147016E-2</v>
      </c>
      <c r="AQ99" s="4">
        <v>6.5659949847840551</v>
      </c>
      <c r="AR99" s="4">
        <v>1.1300455042633457</v>
      </c>
      <c r="AS99" s="4">
        <v>7.2386111786124934</v>
      </c>
      <c r="AT99" s="4">
        <v>1.5330497743978242</v>
      </c>
      <c r="AU99" s="4">
        <v>4.7319505749246709</v>
      </c>
      <c r="AV99" s="4">
        <v>0.70010478333870918</v>
      </c>
      <c r="AW99" s="4">
        <v>5.1995536478841746</v>
      </c>
      <c r="AX99" s="4">
        <v>0.7318783912463922</v>
      </c>
      <c r="AY99" s="4">
        <v>4.4028938552225867</v>
      </c>
      <c r="AZ99" s="4">
        <v>1.7962805585269581</v>
      </c>
      <c r="BA99" s="4">
        <v>41.154364126352824</v>
      </c>
      <c r="BB99" s="4">
        <v>26.96613400226677</v>
      </c>
      <c r="BC99" s="4">
        <v>7.6651767923225105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20"/>
  <sheetViews>
    <sheetView topLeftCell="I1" workbookViewId="0">
      <selection activeCell="AC1" sqref="AC1:AC1048576"/>
    </sheetView>
  </sheetViews>
  <sheetFormatPr defaultColWidth="8.88671875" defaultRowHeight="14.4" x14ac:dyDescent="0.3"/>
  <cols>
    <col min="1" max="1" width="19.6640625" bestFit="1" customWidth="1"/>
    <col min="2" max="2" width="16.6640625" bestFit="1" customWidth="1"/>
    <col min="3" max="3" width="8.88671875" style="75"/>
    <col min="17" max="19" width="8.88671875" style="140"/>
    <col min="20" max="22" width="9.5546875" style="140" bestFit="1" customWidth="1"/>
    <col min="23" max="26" width="9" style="140" bestFit="1" customWidth="1"/>
    <col min="27" max="27" width="9" style="140" customWidth="1"/>
    <col min="28" max="28" width="9" style="140" bestFit="1" customWidth="1"/>
  </cols>
  <sheetData>
    <row r="1" spans="1:78" x14ac:dyDescent="0.3">
      <c r="D1" s="284" t="s">
        <v>310</v>
      </c>
      <c r="E1" s="284"/>
      <c r="F1" s="284"/>
      <c r="G1" s="284"/>
      <c r="H1" s="284"/>
      <c r="I1" s="284"/>
      <c r="J1" s="284"/>
      <c r="K1" s="284"/>
      <c r="L1" s="284"/>
      <c r="M1" s="284"/>
      <c r="N1" s="284"/>
      <c r="O1" s="284"/>
      <c r="P1" s="284"/>
      <c r="Q1" s="284" t="s">
        <v>311</v>
      </c>
      <c r="R1" s="284"/>
      <c r="S1" s="284"/>
      <c r="T1" s="284"/>
      <c r="U1" s="284"/>
      <c r="V1" s="284"/>
      <c r="W1" s="284"/>
      <c r="X1" s="284"/>
      <c r="Y1" s="284"/>
      <c r="Z1" s="284"/>
      <c r="AA1" s="148"/>
      <c r="AB1" s="148"/>
    </row>
    <row r="2" spans="1:78" x14ac:dyDescent="0.3">
      <c r="A2" s="149" t="s">
        <v>173</v>
      </c>
      <c r="B2" s="149" t="s">
        <v>312</v>
      </c>
      <c r="C2" s="169" t="s">
        <v>313</v>
      </c>
      <c r="D2" s="151" t="s">
        <v>314</v>
      </c>
      <c r="E2" s="151" t="s">
        <v>315</v>
      </c>
      <c r="F2" s="253" t="s">
        <v>385</v>
      </c>
      <c r="G2" s="151" t="s">
        <v>317</v>
      </c>
      <c r="H2" s="151" t="s">
        <v>318</v>
      </c>
      <c r="I2" s="151" t="s">
        <v>319</v>
      </c>
      <c r="J2" s="151" t="s">
        <v>320</v>
      </c>
      <c r="K2" s="151" t="s">
        <v>321</v>
      </c>
      <c r="L2" s="151" t="s">
        <v>322</v>
      </c>
      <c r="M2" s="151" t="s">
        <v>323</v>
      </c>
      <c r="N2" s="152" t="s">
        <v>324</v>
      </c>
      <c r="O2" s="149" t="s">
        <v>325</v>
      </c>
      <c r="P2" s="149" t="s">
        <v>326</v>
      </c>
      <c r="Q2" s="151" t="s">
        <v>314</v>
      </c>
      <c r="R2" s="151" t="s">
        <v>315</v>
      </c>
      <c r="S2" s="151" t="s">
        <v>316</v>
      </c>
      <c r="T2" s="151" t="s">
        <v>317</v>
      </c>
      <c r="U2" s="151" t="s">
        <v>318</v>
      </c>
      <c r="V2" s="151" t="s">
        <v>319</v>
      </c>
      <c r="W2" s="151" t="s">
        <v>320</v>
      </c>
      <c r="X2" s="151" t="s">
        <v>321</v>
      </c>
      <c r="Y2" s="151" t="s">
        <v>322</v>
      </c>
      <c r="Z2" s="151" t="s">
        <v>323</v>
      </c>
      <c r="AA2" s="151" t="s">
        <v>327</v>
      </c>
      <c r="AB2" s="151" t="s">
        <v>325</v>
      </c>
      <c r="AC2" s="150"/>
      <c r="AD2" s="150" t="s">
        <v>328</v>
      </c>
      <c r="AE2" s="150" t="s">
        <v>246</v>
      </c>
      <c r="AF2" s="150" t="s">
        <v>61</v>
      </c>
      <c r="AG2" s="150" t="s">
        <v>329</v>
      </c>
      <c r="AH2" s="150" t="s">
        <v>330</v>
      </c>
      <c r="AI2" s="150" t="s">
        <v>59</v>
      </c>
      <c r="AJ2" s="150" t="s">
        <v>331</v>
      </c>
      <c r="AK2" s="150" t="s">
        <v>74</v>
      </c>
      <c r="AL2" s="150" t="s">
        <v>64</v>
      </c>
      <c r="AM2" s="150" t="s">
        <v>60</v>
      </c>
      <c r="AN2" s="150" t="s">
        <v>332</v>
      </c>
      <c r="AO2" s="150" t="s">
        <v>70</v>
      </c>
      <c r="AP2" s="150" t="s">
        <v>65</v>
      </c>
      <c r="AQ2" s="150" t="s">
        <v>63</v>
      </c>
      <c r="AR2" s="150" t="s">
        <v>62</v>
      </c>
      <c r="AS2" s="150" t="s">
        <v>247</v>
      </c>
      <c r="AT2" s="150" t="s">
        <v>333</v>
      </c>
      <c r="AU2" s="150" t="s">
        <v>73</v>
      </c>
      <c r="AV2" s="150" t="s">
        <v>83</v>
      </c>
      <c r="AW2" s="150" t="s">
        <v>67</v>
      </c>
      <c r="AX2" s="150" t="s">
        <v>69</v>
      </c>
      <c r="AY2" s="150" t="s">
        <v>71</v>
      </c>
      <c r="AZ2" s="150" t="s">
        <v>72</v>
      </c>
      <c r="BA2" s="150" t="s">
        <v>75</v>
      </c>
      <c r="BB2" s="150" t="s">
        <v>77</v>
      </c>
      <c r="BC2" s="150" t="s">
        <v>78</v>
      </c>
      <c r="BD2" s="150" t="s">
        <v>80</v>
      </c>
      <c r="BE2" s="150" t="s">
        <v>81</v>
      </c>
      <c r="BF2" s="150" t="s">
        <v>84</v>
      </c>
      <c r="BG2" s="150" t="s">
        <v>85</v>
      </c>
      <c r="BH2" s="150" t="s">
        <v>86</v>
      </c>
      <c r="BI2" s="150" t="s">
        <v>87</v>
      </c>
      <c r="BJ2" s="150" t="s">
        <v>88</v>
      </c>
      <c r="BK2" s="150" t="s">
        <v>334</v>
      </c>
      <c r="BL2" s="150" t="s">
        <v>335</v>
      </c>
      <c r="BM2" s="153" t="s">
        <v>336</v>
      </c>
      <c r="BN2" s="153" t="s">
        <v>337</v>
      </c>
      <c r="BO2" s="153" t="s">
        <v>68</v>
      </c>
      <c r="BP2" s="153" t="s">
        <v>338</v>
      </c>
      <c r="BQ2" s="153" t="s">
        <v>328</v>
      </c>
      <c r="BR2" s="153" t="s">
        <v>58</v>
      </c>
      <c r="BS2" s="153" t="s">
        <v>339</v>
      </c>
      <c r="BT2" s="153" t="s">
        <v>340</v>
      </c>
      <c r="BU2" s="153" t="s">
        <v>341</v>
      </c>
      <c r="BV2" s="153" t="s">
        <v>342</v>
      </c>
      <c r="BW2" s="153" t="s">
        <v>343</v>
      </c>
      <c r="BX2" s="153" t="s">
        <v>344</v>
      </c>
      <c r="BY2" s="153" t="s">
        <v>345</v>
      </c>
      <c r="BZ2" s="153" t="s">
        <v>346</v>
      </c>
    </row>
    <row r="3" spans="1:78" s="254" customFormat="1" x14ac:dyDescent="0.3">
      <c r="B3" s="255"/>
      <c r="C3" s="255"/>
      <c r="D3" s="264" t="s">
        <v>381</v>
      </c>
      <c r="E3" s="256"/>
      <c r="F3" s="256"/>
      <c r="G3" s="256"/>
      <c r="H3" s="256"/>
      <c r="I3" s="256"/>
      <c r="J3" s="256"/>
      <c r="K3" s="256"/>
      <c r="L3" s="256"/>
      <c r="M3" s="256"/>
      <c r="N3" s="257"/>
      <c r="O3" s="255"/>
      <c r="P3" s="255"/>
      <c r="Q3" s="256"/>
      <c r="R3" s="256"/>
      <c r="S3" s="256"/>
      <c r="T3" s="256"/>
      <c r="U3" s="256"/>
      <c r="V3" s="256"/>
      <c r="W3" s="256"/>
      <c r="X3" s="256"/>
      <c r="Y3" s="256"/>
      <c r="Z3" s="256"/>
      <c r="AA3" s="256"/>
      <c r="AB3" s="256"/>
      <c r="AC3" s="258"/>
      <c r="AD3" s="260" t="s">
        <v>380</v>
      </c>
      <c r="AE3" s="258"/>
      <c r="AF3" s="258"/>
      <c r="AG3" s="258"/>
      <c r="AH3" s="258"/>
      <c r="AI3" s="258"/>
      <c r="AJ3" s="258"/>
      <c r="AK3" s="258"/>
      <c r="AL3" s="258"/>
      <c r="AM3" s="258"/>
      <c r="AN3" s="258"/>
      <c r="AO3" s="258"/>
      <c r="AP3" s="258"/>
      <c r="AQ3" s="258"/>
      <c r="AR3" s="258"/>
      <c r="AS3" s="258"/>
      <c r="AT3" s="258"/>
      <c r="AU3" s="258"/>
      <c r="AV3" s="258"/>
      <c r="AW3" s="258"/>
      <c r="AX3" s="258"/>
      <c r="AY3" s="258"/>
      <c r="AZ3" s="258"/>
      <c r="BA3" s="258"/>
      <c r="BB3" s="258"/>
      <c r="BC3" s="258"/>
      <c r="BD3" s="258"/>
      <c r="BE3" s="258"/>
      <c r="BF3" s="258"/>
      <c r="BG3" s="258"/>
      <c r="BH3" s="258"/>
      <c r="BI3" s="258"/>
      <c r="BJ3" s="258"/>
      <c r="BK3" s="258"/>
      <c r="BL3" s="258"/>
      <c r="BM3" s="259"/>
      <c r="BN3" s="259"/>
      <c r="BO3" s="259"/>
      <c r="BP3" s="259"/>
      <c r="BQ3" s="259"/>
      <c r="BR3" s="259"/>
      <c r="BS3" s="259"/>
      <c r="BT3" s="259"/>
      <c r="BU3" s="259"/>
      <c r="BV3" s="259"/>
      <c r="BW3" s="259"/>
      <c r="BX3" s="259"/>
      <c r="BY3" s="259"/>
      <c r="BZ3" s="259"/>
    </row>
    <row r="4" spans="1:78" s="144" customFormat="1" x14ac:dyDescent="0.3">
      <c r="A4" s="154" t="s">
        <v>347</v>
      </c>
      <c r="B4" s="155" t="s">
        <v>291</v>
      </c>
      <c r="C4" s="156">
        <v>12</v>
      </c>
      <c r="D4" s="154">
        <v>75.239999999999995</v>
      </c>
      <c r="E4" s="154">
        <v>12.94</v>
      </c>
      <c r="F4" s="154">
        <v>1.2</v>
      </c>
      <c r="G4" s="154">
        <v>0.2</v>
      </c>
      <c r="H4" s="154">
        <v>0.39</v>
      </c>
      <c r="I4" s="154">
        <v>3.01</v>
      </c>
      <c r="J4" s="154">
        <v>4.79</v>
      </c>
      <c r="K4" s="154">
        <v>0.09</v>
      </c>
      <c r="L4" s="154" t="s">
        <v>348</v>
      </c>
      <c r="M4" s="154" t="s">
        <v>348</v>
      </c>
      <c r="N4" s="154" t="s">
        <v>349</v>
      </c>
      <c r="O4" s="154">
        <v>2.1</v>
      </c>
      <c r="P4" s="154">
        <v>99.93</v>
      </c>
      <c r="Q4" s="157">
        <v>76.885346413243383</v>
      </c>
      <c r="R4" s="157">
        <v>13.222971592070301</v>
      </c>
      <c r="S4" s="157">
        <v>1.2262415695892088</v>
      </c>
      <c r="T4" s="157">
        <v>0.20437359493153481</v>
      </c>
      <c r="U4" s="157">
        <v>0.39852851011649287</v>
      </c>
      <c r="V4" s="157">
        <v>3.0758226037195984</v>
      </c>
      <c r="W4" s="157">
        <v>4.894747598610258</v>
      </c>
      <c r="X4" s="157">
        <v>9.1968117719190653E-2</v>
      </c>
      <c r="Y4" s="157"/>
      <c r="Z4" s="157"/>
      <c r="AA4" s="157">
        <f>V4+W4</f>
        <v>7.9705702023298564</v>
      </c>
      <c r="AB4" s="158">
        <v>2.1</v>
      </c>
      <c r="AC4" s="154"/>
      <c r="AD4" s="154" t="s">
        <v>350</v>
      </c>
      <c r="AE4" s="154">
        <v>4</v>
      </c>
      <c r="AF4" s="154">
        <v>85</v>
      </c>
      <c r="AG4" s="154">
        <v>3</v>
      </c>
      <c r="AH4" s="154">
        <v>0.5</v>
      </c>
      <c r="AI4" s="154">
        <v>6.5</v>
      </c>
      <c r="AJ4" s="154">
        <v>14.5</v>
      </c>
      <c r="AK4" s="154">
        <v>4.0999999999999996</v>
      </c>
      <c r="AL4" s="154">
        <v>11.3</v>
      </c>
      <c r="AM4" s="154">
        <v>190.4</v>
      </c>
      <c r="AN4" s="154">
        <v>6</v>
      </c>
      <c r="AO4" s="154">
        <v>17.399999999999999</v>
      </c>
      <c r="AP4" s="154">
        <v>1.2</v>
      </c>
      <c r="AQ4" s="154">
        <v>22.4</v>
      </c>
      <c r="AR4" s="154">
        <v>5.5</v>
      </c>
      <c r="AS4" s="154" t="s">
        <v>351</v>
      </c>
      <c r="AT4" s="154">
        <v>2.2000000000000002</v>
      </c>
      <c r="AU4" s="154">
        <v>110.5</v>
      </c>
      <c r="AV4" s="154">
        <v>29.8</v>
      </c>
      <c r="AW4" s="154">
        <v>32</v>
      </c>
      <c r="AX4" s="154">
        <v>60.1</v>
      </c>
      <c r="AY4" s="154">
        <v>6.82</v>
      </c>
      <c r="AZ4" s="154">
        <v>23.8</v>
      </c>
      <c r="BA4" s="154">
        <v>4.97</v>
      </c>
      <c r="BB4" s="154">
        <v>0.16</v>
      </c>
      <c r="BC4" s="154">
        <v>4.9800000000000004</v>
      </c>
      <c r="BD4" s="154">
        <v>0.8</v>
      </c>
      <c r="BE4" s="154">
        <v>4.9800000000000004</v>
      </c>
      <c r="BF4" s="154">
        <v>1.05</v>
      </c>
      <c r="BG4" s="154">
        <v>3.12</v>
      </c>
      <c r="BH4" s="154">
        <v>0.48</v>
      </c>
      <c r="BI4" s="154">
        <v>3.02</v>
      </c>
      <c r="BJ4" s="154">
        <v>0.47</v>
      </c>
      <c r="BK4" s="154">
        <v>7.0000000000000007E-2</v>
      </c>
      <c r="BL4" s="154">
        <v>0.02</v>
      </c>
    </row>
    <row r="5" spans="1:78" s="144" customFormat="1" x14ac:dyDescent="0.3">
      <c r="A5" s="159" t="s">
        <v>352</v>
      </c>
      <c r="B5" s="155" t="s">
        <v>291</v>
      </c>
      <c r="C5" s="156">
        <v>12</v>
      </c>
      <c r="D5" s="154">
        <v>73.150000000000006</v>
      </c>
      <c r="E5" s="154">
        <v>12.54</v>
      </c>
      <c r="F5" s="154">
        <v>1.48</v>
      </c>
      <c r="G5" s="154">
        <v>0.13</v>
      </c>
      <c r="H5" s="154">
        <v>0.63</v>
      </c>
      <c r="I5" s="154">
        <v>2</v>
      </c>
      <c r="J5" s="154">
        <v>5.55</v>
      </c>
      <c r="K5" s="154">
        <v>0.08</v>
      </c>
      <c r="L5" s="154" t="s">
        <v>348</v>
      </c>
      <c r="M5" s="154">
        <v>0.03</v>
      </c>
      <c r="N5" s="154" t="s">
        <v>349</v>
      </c>
      <c r="O5" s="154">
        <v>4.3</v>
      </c>
      <c r="P5" s="154">
        <v>99.93</v>
      </c>
      <c r="Q5" s="157">
        <v>76.524741081703127</v>
      </c>
      <c r="R5" s="157">
        <v>13.118527042577677</v>
      </c>
      <c r="S5" s="157">
        <v>1.5482791086933783</v>
      </c>
      <c r="T5" s="157">
        <v>0.13599748927712108</v>
      </c>
      <c r="U5" s="157">
        <v>0.65906475572758672</v>
      </c>
      <c r="V5" s="157">
        <v>2.0922690658018626</v>
      </c>
      <c r="W5" s="157">
        <v>5.8060466576001684</v>
      </c>
      <c r="X5" s="157">
        <v>8.3690762632074506E-2</v>
      </c>
      <c r="Y5" s="157"/>
      <c r="Z5" s="157">
        <v>3.1384035987027936E-2</v>
      </c>
      <c r="AA5" s="157">
        <f t="shared" ref="AA5:AA15" si="0">V5+W5</f>
        <v>7.8983157234020309</v>
      </c>
      <c r="AB5" s="158">
        <v>4.3</v>
      </c>
      <c r="AC5" s="154"/>
      <c r="AD5" s="154" t="s">
        <v>350</v>
      </c>
      <c r="AE5" s="154">
        <v>5</v>
      </c>
      <c r="AF5" s="154">
        <v>143</v>
      </c>
      <c r="AG5" s="154">
        <v>4</v>
      </c>
      <c r="AH5" s="154">
        <v>1</v>
      </c>
      <c r="AI5" s="154">
        <v>11.8</v>
      </c>
      <c r="AJ5" s="154">
        <v>15.4</v>
      </c>
      <c r="AK5" s="154">
        <v>4.0999999999999996</v>
      </c>
      <c r="AL5" s="154">
        <v>12.3</v>
      </c>
      <c r="AM5" s="154">
        <v>214.2</v>
      </c>
      <c r="AN5" s="154">
        <v>7</v>
      </c>
      <c r="AO5" s="154">
        <v>22.8</v>
      </c>
      <c r="AP5" s="154">
        <v>1.1000000000000001</v>
      </c>
      <c r="AQ5" s="154">
        <v>23.3</v>
      </c>
      <c r="AR5" s="154">
        <v>5.6</v>
      </c>
      <c r="AS5" s="154" t="s">
        <v>351</v>
      </c>
      <c r="AT5" s="154">
        <v>3.2</v>
      </c>
      <c r="AU5" s="154">
        <v>102.5</v>
      </c>
      <c r="AV5" s="154">
        <v>35.299999999999997</v>
      </c>
      <c r="AW5" s="154">
        <v>29.7</v>
      </c>
      <c r="AX5" s="154">
        <v>47.1</v>
      </c>
      <c r="AY5" s="154">
        <v>6.73</v>
      </c>
      <c r="AZ5" s="154">
        <v>24.2</v>
      </c>
      <c r="BA5" s="154">
        <v>5.3</v>
      </c>
      <c r="BB5" s="154">
        <v>0.14000000000000001</v>
      </c>
      <c r="BC5" s="154">
        <v>5.56</v>
      </c>
      <c r="BD5" s="154">
        <v>0.93</v>
      </c>
      <c r="BE5" s="154">
        <v>5.78</v>
      </c>
      <c r="BF5" s="154">
        <v>1.2</v>
      </c>
      <c r="BG5" s="154">
        <v>3.69</v>
      </c>
      <c r="BH5" s="154">
        <v>0.56000000000000005</v>
      </c>
      <c r="BI5" s="154">
        <v>3.57</v>
      </c>
      <c r="BJ5" s="154">
        <v>0.53</v>
      </c>
      <c r="BK5" s="154">
        <v>0.04</v>
      </c>
      <c r="BL5" s="154" t="s">
        <v>353</v>
      </c>
    </row>
    <row r="6" spans="1:78" s="144" customFormat="1" x14ac:dyDescent="0.3">
      <c r="A6" s="154" t="s">
        <v>354</v>
      </c>
      <c r="B6" s="155" t="s">
        <v>291</v>
      </c>
      <c r="C6" s="156">
        <v>12</v>
      </c>
      <c r="D6" s="154">
        <v>71.569999999999993</v>
      </c>
      <c r="E6" s="154">
        <v>12.01</v>
      </c>
      <c r="F6" s="154">
        <v>1.37</v>
      </c>
      <c r="G6" s="154">
        <v>0.1</v>
      </c>
      <c r="H6" s="154">
        <v>0.67</v>
      </c>
      <c r="I6" s="154">
        <v>2.0499999999999998</v>
      </c>
      <c r="J6" s="154">
        <v>5.21</v>
      </c>
      <c r="K6" s="154">
        <v>0.08</v>
      </c>
      <c r="L6" s="154" t="s">
        <v>348</v>
      </c>
      <c r="M6" s="154">
        <v>0.04</v>
      </c>
      <c r="N6" s="154">
        <v>3.0000000000000001E-3</v>
      </c>
      <c r="O6" s="154">
        <v>6.8</v>
      </c>
      <c r="P6" s="154">
        <v>99.93</v>
      </c>
      <c r="Q6" s="157">
        <v>76.871851605211432</v>
      </c>
      <c r="R6" s="157">
        <v>12.899691739256523</v>
      </c>
      <c r="S6" s="157">
        <v>1.4714885664264312</v>
      </c>
      <c r="T6" s="157">
        <v>0.10740792455667381</v>
      </c>
      <c r="U6" s="157">
        <v>0.71963309452971458</v>
      </c>
      <c r="V6" s="157">
        <v>2.2018624534118127</v>
      </c>
      <c r="W6" s="157">
        <v>5.595952869402705</v>
      </c>
      <c r="X6" s="157">
        <v>8.592633964533905E-2</v>
      </c>
      <c r="Y6" s="157"/>
      <c r="Z6" s="157">
        <v>4.2963169822669525E-2</v>
      </c>
      <c r="AA6" s="157">
        <f>V6+W6</f>
        <v>7.7978153228145182</v>
      </c>
      <c r="AB6" s="158">
        <v>6.8</v>
      </c>
      <c r="AC6" s="154"/>
      <c r="AD6" s="154" t="s">
        <v>350</v>
      </c>
      <c r="AE6" s="154">
        <v>4</v>
      </c>
      <c r="AF6" s="154">
        <v>148</v>
      </c>
      <c r="AG6" s="154">
        <v>2</v>
      </c>
      <c r="AH6" s="154">
        <v>0.7</v>
      </c>
      <c r="AI6" s="154">
        <v>11.6</v>
      </c>
      <c r="AJ6" s="154">
        <v>13.9</v>
      </c>
      <c r="AK6" s="154">
        <v>4</v>
      </c>
      <c r="AL6" s="154">
        <v>10.5</v>
      </c>
      <c r="AM6" s="154">
        <v>201.5</v>
      </c>
      <c r="AN6" s="154">
        <v>5</v>
      </c>
      <c r="AO6" s="154">
        <v>24.4</v>
      </c>
      <c r="AP6" s="154">
        <v>1</v>
      </c>
      <c r="AQ6" s="154">
        <v>20.8</v>
      </c>
      <c r="AR6" s="154">
        <v>4.5</v>
      </c>
      <c r="AS6" s="154" t="s">
        <v>351</v>
      </c>
      <c r="AT6" s="154">
        <v>2.2999999999999998</v>
      </c>
      <c r="AU6" s="154">
        <v>117.9</v>
      </c>
      <c r="AV6" s="154">
        <v>26.4</v>
      </c>
      <c r="AW6" s="154">
        <v>31.5</v>
      </c>
      <c r="AX6" s="154">
        <v>58.4</v>
      </c>
      <c r="AY6" s="154">
        <v>6.54</v>
      </c>
      <c r="AZ6" s="154">
        <v>22.1</v>
      </c>
      <c r="BA6" s="154">
        <v>4.45</v>
      </c>
      <c r="BB6" s="154">
        <v>0.17</v>
      </c>
      <c r="BC6" s="154">
        <v>4.46</v>
      </c>
      <c r="BD6" s="154">
        <v>0.73</v>
      </c>
      <c r="BE6" s="154">
        <v>4.5</v>
      </c>
      <c r="BF6" s="154">
        <v>0.92</v>
      </c>
      <c r="BG6" s="154">
        <v>2.85</v>
      </c>
      <c r="BH6" s="154">
        <v>0.41</v>
      </c>
      <c r="BI6" s="154">
        <v>2.8</v>
      </c>
      <c r="BJ6" s="154">
        <v>0.43</v>
      </c>
      <c r="BK6" s="154">
        <v>0.02</v>
      </c>
      <c r="BL6" s="154" t="s">
        <v>353</v>
      </c>
    </row>
    <row r="7" spans="1:78" s="144" customFormat="1" x14ac:dyDescent="0.3">
      <c r="A7" s="159" t="s">
        <v>355</v>
      </c>
      <c r="B7" s="155" t="s">
        <v>356</v>
      </c>
      <c r="C7" s="156">
        <v>11.6</v>
      </c>
      <c r="D7" s="154">
        <v>69.92</v>
      </c>
      <c r="E7" s="154">
        <v>11.71</v>
      </c>
      <c r="F7" s="154">
        <v>1.2</v>
      </c>
      <c r="G7" s="154">
        <v>0.71</v>
      </c>
      <c r="H7" s="154">
        <v>2.1</v>
      </c>
      <c r="I7" s="154">
        <v>0.21</v>
      </c>
      <c r="J7" s="154">
        <v>4.33</v>
      </c>
      <c r="K7" s="154">
        <v>7.0000000000000007E-2</v>
      </c>
      <c r="L7" s="154" t="s">
        <v>348</v>
      </c>
      <c r="M7" s="154" t="s">
        <v>348</v>
      </c>
      <c r="N7" s="154" t="s">
        <v>349</v>
      </c>
      <c r="O7" s="154">
        <v>9.6</v>
      </c>
      <c r="P7" s="154">
        <v>99.92</v>
      </c>
      <c r="Q7" s="157">
        <v>77.473684210526343</v>
      </c>
      <c r="R7" s="157">
        <v>12.975069252077567</v>
      </c>
      <c r="S7" s="157">
        <v>1.3296398891966763</v>
      </c>
      <c r="T7" s="157">
        <v>0.78670360110803339</v>
      </c>
      <c r="U7" s="157">
        <v>2.3268698060941837</v>
      </c>
      <c r="V7" s="157">
        <v>0.23268698060941834</v>
      </c>
      <c r="W7" s="157">
        <v>4.7977839335180068</v>
      </c>
      <c r="X7" s="157">
        <v>7.7562326869806117E-2</v>
      </c>
      <c r="Y7" s="157"/>
      <c r="Z7" s="157"/>
      <c r="AA7" s="157">
        <f t="shared" si="0"/>
        <v>5.0304709141274255</v>
      </c>
      <c r="AB7" s="158">
        <v>9.6</v>
      </c>
      <c r="AC7" s="154"/>
      <c r="AD7" s="154" t="s">
        <v>350</v>
      </c>
      <c r="AE7" s="154">
        <v>4</v>
      </c>
      <c r="AF7" s="154">
        <v>67</v>
      </c>
      <c r="AG7" s="154">
        <v>4</v>
      </c>
      <c r="AH7" s="154">
        <v>0.4</v>
      </c>
      <c r="AI7" s="154">
        <v>71.400000000000006</v>
      </c>
      <c r="AJ7" s="154">
        <v>12.3</v>
      </c>
      <c r="AK7" s="154">
        <v>3.8</v>
      </c>
      <c r="AL7" s="154">
        <v>10.6</v>
      </c>
      <c r="AM7" s="154">
        <v>233</v>
      </c>
      <c r="AN7" s="154">
        <v>5</v>
      </c>
      <c r="AO7" s="154">
        <v>94.2</v>
      </c>
      <c r="AP7" s="154">
        <v>1.1000000000000001</v>
      </c>
      <c r="AQ7" s="154">
        <v>20.9</v>
      </c>
      <c r="AR7" s="154">
        <v>4.8</v>
      </c>
      <c r="AS7" s="154" t="s">
        <v>351</v>
      </c>
      <c r="AT7" s="154">
        <v>1.6</v>
      </c>
      <c r="AU7" s="154">
        <v>103.1</v>
      </c>
      <c r="AV7" s="154">
        <v>26.4</v>
      </c>
      <c r="AW7" s="154">
        <v>30.1</v>
      </c>
      <c r="AX7" s="154">
        <v>55.9</v>
      </c>
      <c r="AY7" s="154">
        <v>6.54</v>
      </c>
      <c r="AZ7" s="154">
        <v>22.6</v>
      </c>
      <c r="BA7" s="154">
        <v>4.63</v>
      </c>
      <c r="BB7" s="154">
        <v>0.14000000000000001</v>
      </c>
      <c r="BC7" s="154">
        <v>4.68</v>
      </c>
      <c r="BD7" s="154">
        <v>0.78</v>
      </c>
      <c r="BE7" s="154">
        <v>4.79</v>
      </c>
      <c r="BF7" s="154">
        <v>0.96</v>
      </c>
      <c r="BG7" s="154">
        <v>2.98</v>
      </c>
      <c r="BH7" s="154">
        <v>0.44</v>
      </c>
      <c r="BI7" s="154">
        <v>2.95</v>
      </c>
      <c r="BJ7" s="154">
        <v>0.44</v>
      </c>
      <c r="BK7" s="154">
        <v>0.16</v>
      </c>
      <c r="BL7" s="154" t="s">
        <v>353</v>
      </c>
    </row>
    <row r="8" spans="1:78" s="144" customFormat="1" x14ac:dyDescent="0.3">
      <c r="A8" s="159" t="s">
        <v>357</v>
      </c>
      <c r="B8" s="155" t="s">
        <v>356</v>
      </c>
      <c r="C8" s="156">
        <v>11.6</v>
      </c>
      <c r="D8" s="154">
        <v>70.39</v>
      </c>
      <c r="E8" s="154">
        <v>12.93</v>
      </c>
      <c r="F8" s="154">
        <v>2.33</v>
      </c>
      <c r="G8" s="154">
        <v>0.38</v>
      </c>
      <c r="H8" s="154">
        <v>1.33</v>
      </c>
      <c r="I8" s="154">
        <v>1.76</v>
      </c>
      <c r="J8" s="154">
        <v>4.21</v>
      </c>
      <c r="K8" s="154">
        <v>0.2</v>
      </c>
      <c r="L8" s="154">
        <v>0.02</v>
      </c>
      <c r="M8" s="154">
        <v>0.04</v>
      </c>
      <c r="N8" s="154">
        <v>2E-3</v>
      </c>
      <c r="O8" s="154">
        <v>6.3</v>
      </c>
      <c r="P8" s="154">
        <v>99.9</v>
      </c>
      <c r="Q8" s="157">
        <v>75.209419608513571</v>
      </c>
      <c r="R8" s="157">
        <v>13.81528335755193</v>
      </c>
      <c r="S8" s="157">
        <v>2.4895290195743232</v>
      </c>
      <c r="T8" s="157">
        <v>0.40601760834259348</v>
      </c>
      <c r="U8" s="157">
        <v>1.4210616291990772</v>
      </c>
      <c r="V8" s="157">
        <v>1.8805026070604329</v>
      </c>
      <c r="W8" s="157">
        <v>4.4982477134797856</v>
      </c>
      <c r="X8" s="157">
        <v>0.21369347807504921</v>
      </c>
      <c r="Y8" s="157">
        <v>2.1369347807504921E-2</v>
      </c>
      <c r="Z8" s="157">
        <v>4.2738695615009842E-2</v>
      </c>
      <c r="AA8" s="157">
        <f t="shared" si="0"/>
        <v>6.3787503205402185</v>
      </c>
      <c r="AB8" s="158">
        <v>6.3</v>
      </c>
      <c r="AC8" s="154"/>
      <c r="AD8" s="154" t="s">
        <v>350</v>
      </c>
      <c r="AE8" s="154">
        <v>5</v>
      </c>
      <c r="AF8" s="154">
        <v>428</v>
      </c>
      <c r="AG8" s="154">
        <v>3</v>
      </c>
      <c r="AH8" s="154">
        <v>2.2000000000000002</v>
      </c>
      <c r="AI8" s="154">
        <v>13.2</v>
      </c>
      <c r="AJ8" s="154">
        <v>13.3</v>
      </c>
      <c r="AK8" s="154">
        <v>4</v>
      </c>
      <c r="AL8" s="154">
        <v>9.5</v>
      </c>
      <c r="AM8" s="154">
        <v>225</v>
      </c>
      <c r="AN8" s="154">
        <v>5</v>
      </c>
      <c r="AO8" s="154">
        <v>80.400000000000006</v>
      </c>
      <c r="AP8" s="154">
        <v>0.9</v>
      </c>
      <c r="AQ8" s="154">
        <v>20.3</v>
      </c>
      <c r="AR8" s="154">
        <v>4.9000000000000004</v>
      </c>
      <c r="AS8" s="154">
        <v>14</v>
      </c>
      <c r="AT8" s="154">
        <v>2.4</v>
      </c>
      <c r="AU8" s="154">
        <v>138.4</v>
      </c>
      <c r="AV8" s="154">
        <v>21.4</v>
      </c>
      <c r="AW8" s="154">
        <v>30.5</v>
      </c>
      <c r="AX8" s="154">
        <v>51.5</v>
      </c>
      <c r="AY8" s="154">
        <v>5.7</v>
      </c>
      <c r="AZ8" s="154">
        <v>20</v>
      </c>
      <c r="BA8" s="154">
        <v>3.58</v>
      </c>
      <c r="BB8" s="154">
        <v>0.47</v>
      </c>
      <c r="BC8" s="154">
        <v>3.66</v>
      </c>
      <c r="BD8" s="154">
        <v>0.56999999999999995</v>
      </c>
      <c r="BE8" s="154">
        <v>3.56</v>
      </c>
      <c r="BF8" s="154">
        <v>0.76</v>
      </c>
      <c r="BG8" s="154">
        <v>2.2799999999999998</v>
      </c>
      <c r="BH8" s="154">
        <v>0.35</v>
      </c>
      <c r="BI8" s="154">
        <v>2.2999999999999998</v>
      </c>
      <c r="BJ8" s="154">
        <v>0.36</v>
      </c>
      <c r="BK8" s="154">
        <v>0.04</v>
      </c>
      <c r="BL8" s="154" t="s">
        <v>353</v>
      </c>
    </row>
    <row r="9" spans="1:78" s="144" customFormat="1" x14ac:dyDescent="0.3">
      <c r="A9" s="144" t="s">
        <v>358</v>
      </c>
      <c r="B9" s="155" t="s">
        <v>356</v>
      </c>
      <c r="C9" s="160">
        <v>11.6</v>
      </c>
      <c r="D9" s="161">
        <v>70.86</v>
      </c>
      <c r="E9" s="161">
        <v>13.56</v>
      </c>
      <c r="F9" s="161">
        <v>2.17</v>
      </c>
      <c r="G9" s="161">
        <v>0.13</v>
      </c>
      <c r="H9" s="161">
        <v>1.32</v>
      </c>
      <c r="I9" s="161">
        <v>2.41</v>
      </c>
      <c r="J9" s="161">
        <v>5.03</v>
      </c>
      <c r="K9" s="161">
        <v>0.2</v>
      </c>
      <c r="L9" s="161">
        <v>0.04</v>
      </c>
      <c r="M9" s="161">
        <v>0.03</v>
      </c>
      <c r="N9" s="162">
        <v>1.2999999999999999E-2</v>
      </c>
      <c r="O9" s="160">
        <v>4.0999999999999996</v>
      </c>
      <c r="P9" s="161">
        <v>99.88</v>
      </c>
      <c r="Q9" s="163">
        <v>73.995175589737158</v>
      </c>
      <c r="R9" s="163">
        <v>14.159957394818457</v>
      </c>
      <c r="S9" s="163">
        <v>2.266010881029207</v>
      </c>
      <c r="T9" s="163">
        <v>0.13575180393262531</v>
      </c>
      <c r="U9" s="163">
        <v>1.3784029322389648</v>
      </c>
      <c r="V9" s="163">
        <v>2.5166295959817466</v>
      </c>
      <c r="W9" s="163">
        <v>5.2525505675469644</v>
      </c>
      <c r="X9" s="163">
        <v>0.20884892912711589</v>
      </c>
      <c r="Y9" s="163">
        <v>4.1769785825423178E-2</v>
      </c>
      <c r="Z9" s="163">
        <v>3.1327339369067383E-2</v>
      </c>
      <c r="AA9" s="157">
        <f>V9+W9</f>
        <v>7.769180163528711</v>
      </c>
      <c r="AB9" s="164">
        <v>4.0999999999999996</v>
      </c>
      <c r="AC9" s="161"/>
      <c r="AD9" s="165" t="s">
        <v>350</v>
      </c>
      <c r="AE9" s="166">
        <v>7</v>
      </c>
      <c r="AF9" s="166">
        <v>554</v>
      </c>
      <c r="AG9" s="166">
        <v>1</v>
      </c>
      <c r="AH9" s="160">
        <v>0.9</v>
      </c>
      <c r="AI9" s="160">
        <v>6.7</v>
      </c>
      <c r="AJ9" s="160">
        <v>15.7</v>
      </c>
      <c r="AK9" s="160">
        <v>6</v>
      </c>
      <c r="AL9" s="160">
        <v>10.9</v>
      </c>
      <c r="AM9" s="160">
        <v>188.4</v>
      </c>
      <c r="AN9" s="166">
        <v>5</v>
      </c>
      <c r="AO9" s="160">
        <v>75.900000000000006</v>
      </c>
      <c r="AP9" s="160">
        <v>1.1000000000000001</v>
      </c>
      <c r="AQ9" s="160">
        <v>18.100000000000001</v>
      </c>
      <c r="AR9" s="160">
        <v>4.8</v>
      </c>
      <c r="AS9" s="166">
        <v>11</v>
      </c>
      <c r="AT9" s="160">
        <v>2.7</v>
      </c>
      <c r="AU9" s="160">
        <v>218.3</v>
      </c>
      <c r="AV9" s="160">
        <v>30.4</v>
      </c>
      <c r="AW9" s="160">
        <v>35.299999999999997</v>
      </c>
      <c r="AX9" s="160">
        <v>68.900000000000006</v>
      </c>
      <c r="AY9" s="161">
        <v>7.5</v>
      </c>
      <c r="AZ9" s="160">
        <v>26.4</v>
      </c>
      <c r="BA9" s="161">
        <v>5.48</v>
      </c>
      <c r="BB9" s="161">
        <v>0.51</v>
      </c>
      <c r="BC9" s="161">
        <v>5.51</v>
      </c>
      <c r="BD9" s="161">
        <v>0.9</v>
      </c>
      <c r="BE9" s="161">
        <v>5.56</v>
      </c>
      <c r="BF9" s="161">
        <v>1.1399999999999999</v>
      </c>
      <c r="BG9" s="161">
        <v>3.42</v>
      </c>
      <c r="BH9" s="161">
        <v>0.52</v>
      </c>
      <c r="BI9" s="161">
        <v>3.7</v>
      </c>
      <c r="BJ9" s="161">
        <v>0.48</v>
      </c>
      <c r="BK9" s="161">
        <v>0.02</v>
      </c>
      <c r="BL9" s="161" t="s">
        <v>353</v>
      </c>
      <c r="BM9" s="160">
        <v>0.6</v>
      </c>
      <c r="BN9" s="160">
        <v>6.2</v>
      </c>
      <c r="BO9" s="160">
        <v>1.7</v>
      </c>
      <c r="BP9" s="166">
        <v>14</v>
      </c>
      <c r="BQ9" s="160">
        <v>3</v>
      </c>
      <c r="BR9" s="160" t="s">
        <v>359</v>
      </c>
      <c r="BS9" s="160" t="s">
        <v>360</v>
      </c>
      <c r="BT9" s="160" t="s">
        <v>360</v>
      </c>
      <c r="BU9" s="160">
        <v>0.1</v>
      </c>
      <c r="BV9" s="160" t="s">
        <v>360</v>
      </c>
      <c r="BW9" s="160" t="s">
        <v>359</v>
      </c>
      <c r="BX9" s="161" t="s">
        <v>348</v>
      </c>
      <c r="BY9" s="160" t="s">
        <v>360</v>
      </c>
      <c r="BZ9" s="160" t="s">
        <v>359</v>
      </c>
    </row>
    <row r="10" spans="1:78" s="144" customFormat="1" x14ac:dyDescent="0.3">
      <c r="A10" s="144" t="s">
        <v>361</v>
      </c>
      <c r="B10" s="155" t="s">
        <v>356</v>
      </c>
      <c r="C10" s="160">
        <v>11.6</v>
      </c>
      <c r="D10" s="161">
        <v>69.59</v>
      </c>
      <c r="E10" s="161">
        <v>13.54</v>
      </c>
      <c r="F10" s="161">
        <v>2.61</v>
      </c>
      <c r="G10" s="161">
        <v>0.18</v>
      </c>
      <c r="H10" s="161">
        <v>1.47</v>
      </c>
      <c r="I10" s="161">
        <v>2.84</v>
      </c>
      <c r="J10" s="161">
        <v>4.71</v>
      </c>
      <c r="K10" s="161">
        <v>0.23</v>
      </c>
      <c r="L10" s="161">
        <v>0.03</v>
      </c>
      <c r="M10" s="161">
        <v>0.06</v>
      </c>
      <c r="N10" s="162">
        <v>1.4999999999999999E-2</v>
      </c>
      <c r="O10" s="160">
        <v>4.5999999999999996</v>
      </c>
      <c r="P10" s="161">
        <v>99.87</v>
      </c>
      <c r="Q10" s="163">
        <v>73.04119653634217</v>
      </c>
      <c r="R10" s="163">
        <v>14.211493046444501</v>
      </c>
      <c r="S10" s="163">
        <v>2.739438467593807</v>
      </c>
      <c r="T10" s="163">
        <v>0.18892679086853842</v>
      </c>
      <c r="U10" s="163">
        <v>1.542902125426397</v>
      </c>
      <c r="V10" s="163">
        <v>2.9808449225924951</v>
      </c>
      <c r="W10" s="163">
        <v>4.9435843610600889</v>
      </c>
      <c r="X10" s="163">
        <v>0.24140645499868799</v>
      </c>
      <c r="Y10" s="163">
        <v>3.1487798478089739E-2</v>
      </c>
      <c r="Z10" s="163">
        <v>6.2975596956179478E-2</v>
      </c>
      <c r="AA10" s="157">
        <f>V10+W10</f>
        <v>7.924429283652584</v>
      </c>
      <c r="AB10" s="164">
        <v>4.5999999999999996</v>
      </c>
      <c r="AC10" s="161"/>
      <c r="AD10" s="165" t="s">
        <v>350</v>
      </c>
      <c r="AE10" s="166">
        <v>7</v>
      </c>
      <c r="AF10" s="166">
        <v>575</v>
      </c>
      <c r="AG10" s="166">
        <v>5</v>
      </c>
      <c r="AH10" s="160">
        <v>2.2999999999999998</v>
      </c>
      <c r="AI10" s="160">
        <v>6.1</v>
      </c>
      <c r="AJ10" s="160">
        <v>14.2</v>
      </c>
      <c r="AK10" s="160">
        <v>6.7</v>
      </c>
      <c r="AL10" s="160">
        <v>11.7</v>
      </c>
      <c r="AM10" s="160">
        <v>163.9</v>
      </c>
      <c r="AN10" s="166">
        <v>5</v>
      </c>
      <c r="AO10" s="160">
        <v>86.5</v>
      </c>
      <c r="AP10" s="160">
        <v>1</v>
      </c>
      <c r="AQ10" s="160">
        <v>17.399999999999999</v>
      </c>
      <c r="AR10" s="160">
        <v>4.5999999999999996</v>
      </c>
      <c r="AS10" s="166">
        <v>16</v>
      </c>
      <c r="AT10" s="160">
        <v>2.5</v>
      </c>
      <c r="AU10" s="160">
        <v>244.3</v>
      </c>
      <c r="AV10" s="160">
        <v>31.4</v>
      </c>
      <c r="AW10" s="160">
        <v>36.6</v>
      </c>
      <c r="AX10" s="160">
        <v>70.400000000000006</v>
      </c>
      <c r="AY10" s="161">
        <v>7.44</v>
      </c>
      <c r="AZ10" s="160">
        <v>25.7</v>
      </c>
      <c r="BA10" s="161">
        <v>5.0999999999999996</v>
      </c>
      <c r="BB10" s="161">
        <v>0.57999999999999996</v>
      </c>
      <c r="BC10" s="161">
        <v>5.35</v>
      </c>
      <c r="BD10" s="161">
        <v>0.87</v>
      </c>
      <c r="BE10" s="161">
        <v>5.1100000000000003</v>
      </c>
      <c r="BF10" s="161">
        <v>1.1200000000000001</v>
      </c>
      <c r="BG10" s="161">
        <v>3.2</v>
      </c>
      <c r="BH10" s="161">
        <v>0.54</v>
      </c>
      <c r="BI10" s="161">
        <v>3.46</v>
      </c>
      <c r="BJ10" s="161">
        <v>0.52</v>
      </c>
      <c r="BK10" s="161">
        <v>0.14000000000000001</v>
      </c>
      <c r="BL10" s="161">
        <v>0.05</v>
      </c>
      <c r="BM10" s="160">
        <v>1.5</v>
      </c>
      <c r="BN10" s="160">
        <v>19.2</v>
      </c>
      <c r="BO10" s="160">
        <v>3</v>
      </c>
      <c r="BP10" s="166">
        <v>54</v>
      </c>
      <c r="BQ10" s="160">
        <v>5.4</v>
      </c>
      <c r="BR10" s="160">
        <v>8.3000000000000007</v>
      </c>
      <c r="BS10" s="160" t="s">
        <v>360</v>
      </c>
      <c r="BT10" s="160">
        <v>0.1</v>
      </c>
      <c r="BU10" s="160" t="s">
        <v>360</v>
      </c>
      <c r="BV10" s="160" t="s">
        <v>360</v>
      </c>
      <c r="BW10" s="160">
        <v>1.4</v>
      </c>
      <c r="BX10" s="161" t="s">
        <v>348</v>
      </c>
      <c r="BY10" s="160">
        <v>0.2</v>
      </c>
      <c r="BZ10" s="160" t="s">
        <v>359</v>
      </c>
    </row>
    <row r="11" spans="1:78" s="144" customFormat="1" x14ac:dyDescent="0.3">
      <c r="A11" s="144" t="s">
        <v>362</v>
      </c>
      <c r="B11" s="155" t="s">
        <v>290</v>
      </c>
      <c r="C11" s="160">
        <v>12.3</v>
      </c>
      <c r="D11" s="161">
        <v>72.69</v>
      </c>
      <c r="E11" s="161">
        <v>12.64</v>
      </c>
      <c r="F11" s="161">
        <v>1.54</v>
      </c>
      <c r="G11" s="161">
        <v>0.08</v>
      </c>
      <c r="H11" s="161">
        <v>0.89</v>
      </c>
      <c r="I11" s="161">
        <v>1.85</v>
      </c>
      <c r="J11" s="161">
        <v>4.5999999999999996</v>
      </c>
      <c r="K11" s="161">
        <v>7.0000000000000007E-2</v>
      </c>
      <c r="L11" s="161" t="s">
        <v>348</v>
      </c>
      <c r="M11" s="161">
        <v>0.03</v>
      </c>
      <c r="N11" s="162">
        <v>1.9E-2</v>
      </c>
      <c r="O11" s="160">
        <v>5.5</v>
      </c>
      <c r="P11" s="161">
        <v>99.88</v>
      </c>
      <c r="Q11" s="163">
        <v>76.994778040229221</v>
      </c>
      <c r="R11" s="163">
        <v>13.388554057346228</v>
      </c>
      <c r="S11" s="163">
        <v>1.6312004152146513</v>
      </c>
      <c r="T11" s="163">
        <v>8.4737683907254613E-2</v>
      </c>
      <c r="U11" s="163">
        <v>0.94270673346820755</v>
      </c>
      <c r="V11" s="163">
        <v>1.9595589403552629</v>
      </c>
      <c r="W11" s="163">
        <v>4.8724168246671393</v>
      </c>
      <c r="X11" s="163">
        <v>7.4145473418847793E-2</v>
      </c>
      <c r="Y11" s="157"/>
      <c r="Z11" s="163">
        <v>3.1776631465220473E-2</v>
      </c>
      <c r="AA11" s="157">
        <f t="shared" si="0"/>
        <v>6.8319757650224027</v>
      </c>
      <c r="AB11" s="164">
        <v>5.5</v>
      </c>
      <c r="AC11" s="161"/>
      <c r="AD11" s="165" t="s">
        <v>350</v>
      </c>
      <c r="AE11" s="166">
        <v>7</v>
      </c>
      <c r="AF11" s="166">
        <v>724</v>
      </c>
      <c r="AG11" s="166">
        <v>3</v>
      </c>
      <c r="AH11" s="160">
        <v>0.9</v>
      </c>
      <c r="AI11" s="160">
        <v>7</v>
      </c>
      <c r="AJ11" s="160">
        <v>15.8</v>
      </c>
      <c r="AK11" s="160">
        <v>3.7</v>
      </c>
      <c r="AL11" s="160">
        <v>9.8000000000000007</v>
      </c>
      <c r="AM11" s="160">
        <v>158</v>
      </c>
      <c r="AN11" s="166">
        <v>4</v>
      </c>
      <c r="AO11" s="160">
        <v>47.6</v>
      </c>
      <c r="AP11" s="160">
        <v>1</v>
      </c>
      <c r="AQ11" s="160">
        <v>15.5</v>
      </c>
      <c r="AR11" s="160">
        <v>4</v>
      </c>
      <c r="AS11" s="166" t="s">
        <v>351</v>
      </c>
      <c r="AT11" s="160">
        <v>1.6</v>
      </c>
      <c r="AU11" s="160">
        <v>98.4</v>
      </c>
      <c r="AV11" s="160">
        <v>35.5</v>
      </c>
      <c r="AW11" s="160">
        <v>36.1</v>
      </c>
      <c r="AX11" s="160">
        <v>77.900000000000006</v>
      </c>
      <c r="AY11" s="161">
        <v>8.27</v>
      </c>
      <c r="AZ11" s="160">
        <v>31.4</v>
      </c>
      <c r="BA11" s="161">
        <v>6.73</v>
      </c>
      <c r="BB11" s="161">
        <v>0.49</v>
      </c>
      <c r="BC11" s="161">
        <v>6.58</v>
      </c>
      <c r="BD11" s="161">
        <v>1.1100000000000001</v>
      </c>
      <c r="BE11" s="161">
        <v>6.66</v>
      </c>
      <c r="BF11" s="161">
        <v>1.41</v>
      </c>
      <c r="BG11" s="161">
        <v>4.2300000000000004</v>
      </c>
      <c r="BH11" s="161">
        <v>0.6</v>
      </c>
      <c r="BI11" s="161">
        <v>3.56</v>
      </c>
      <c r="BJ11" s="161">
        <v>0.52</v>
      </c>
      <c r="BK11" s="161" t="s">
        <v>353</v>
      </c>
      <c r="BL11" s="161" t="s">
        <v>353</v>
      </c>
      <c r="BM11" s="160">
        <v>0.6</v>
      </c>
      <c r="BN11" s="160">
        <v>2.5</v>
      </c>
      <c r="BO11" s="160">
        <v>0.7</v>
      </c>
      <c r="BP11" s="166">
        <v>3</v>
      </c>
      <c r="BQ11" s="160">
        <v>4</v>
      </c>
      <c r="BR11" s="160">
        <v>0.5</v>
      </c>
      <c r="BS11" s="160" t="s">
        <v>360</v>
      </c>
      <c r="BT11" s="160" t="s">
        <v>360</v>
      </c>
      <c r="BU11" s="160" t="s">
        <v>360</v>
      </c>
      <c r="BV11" s="160" t="s">
        <v>360</v>
      </c>
      <c r="BW11" s="160" t="s">
        <v>359</v>
      </c>
      <c r="BX11" s="161" t="s">
        <v>348</v>
      </c>
      <c r="BY11" s="160" t="s">
        <v>360</v>
      </c>
      <c r="BZ11" s="160" t="s">
        <v>359</v>
      </c>
    </row>
    <row r="12" spans="1:78" s="144" customFormat="1" x14ac:dyDescent="0.3">
      <c r="A12" s="144" t="s">
        <v>363</v>
      </c>
      <c r="B12" s="155" t="s">
        <v>290</v>
      </c>
      <c r="C12" s="160">
        <v>12.3</v>
      </c>
      <c r="D12" s="161">
        <v>72.12</v>
      </c>
      <c r="E12" s="161">
        <v>12.47</v>
      </c>
      <c r="F12" s="161">
        <v>1.65</v>
      </c>
      <c r="G12" s="161">
        <v>0.09</v>
      </c>
      <c r="H12" s="161">
        <v>0.92</v>
      </c>
      <c r="I12" s="161">
        <v>1.8</v>
      </c>
      <c r="J12" s="161">
        <v>4.41</v>
      </c>
      <c r="K12" s="161">
        <v>7.0000000000000007E-2</v>
      </c>
      <c r="L12" s="161" t="s">
        <v>348</v>
      </c>
      <c r="M12" s="161">
        <v>0.03</v>
      </c>
      <c r="N12" s="162" t="s">
        <v>349</v>
      </c>
      <c r="O12" s="160">
        <v>6.3</v>
      </c>
      <c r="P12" s="161">
        <v>99.88</v>
      </c>
      <c r="Q12" s="163">
        <v>77.084224027362126</v>
      </c>
      <c r="R12" s="163">
        <v>13.328345446772124</v>
      </c>
      <c r="S12" s="163">
        <v>1.7635741769987172</v>
      </c>
      <c r="T12" s="163">
        <v>9.6194955109020944E-2</v>
      </c>
      <c r="U12" s="163">
        <v>0.98332620778110302</v>
      </c>
      <c r="V12" s="163">
        <v>1.9238991021804188</v>
      </c>
      <c r="W12" s="163">
        <v>4.7135528003420264</v>
      </c>
      <c r="X12" s="163">
        <v>7.4818298418127413E-2</v>
      </c>
      <c r="Y12" s="157"/>
      <c r="Z12" s="163">
        <v>3.206498503634031E-2</v>
      </c>
      <c r="AA12" s="157">
        <f t="shared" si="0"/>
        <v>6.6374519025224448</v>
      </c>
      <c r="AB12" s="164">
        <v>6.3</v>
      </c>
      <c r="AC12" s="161"/>
      <c r="AD12" s="165" t="s">
        <v>350</v>
      </c>
      <c r="AE12" s="166">
        <v>7</v>
      </c>
      <c r="AF12" s="166">
        <v>784</v>
      </c>
      <c r="AG12" s="166">
        <v>2</v>
      </c>
      <c r="AH12" s="160">
        <v>0.9</v>
      </c>
      <c r="AI12" s="160">
        <v>8</v>
      </c>
      <c r="AJ12" s="160">
        <v>14.6</v>
      </c>
      <c r="AK12" s="160">
        <v>4.3</v>
      </c>
      <c r="AL12" s="160">
        <v>10</v>
      </c>
      <c r="AM12" s="160">
        <v>165.3</v>
      </c>
      <c r="AN12" s="166">
        <v>5</v>
      </c>
      <c r="AO12" s="160">
        <v>53.2</v>
      </c>
      <c r="AP12" s="160">
        <v>1</v>
      </c>
      <c r="AQ12" s="160">
        <v>14.8</v>
      </c>
      <c r="AR12" s="160">
        <v>4.3</v>
      </c>
      <c r="AS12" s="166" t="s">
        <v>351</v>
      </c>
      <c r="AT12" s="160">
        <v>1.7</v>
      </c>
      <c r="AU12" s="160">
        <v>101.9</v>
      </c>
      <c r="AV12" s="160">
        <v>37</v>
      </c>
      <c r="AW12" s="160">
        <v>33.6</v>
      </c>
      <c r="AX12" s="160">
        <v>68.8</v>
      </c>
      <c r="AY12" s="161">
        <v>7.48</v>
      </c>
      <c r="AZ12" s="160">
        <v>28.4</v>
      </c>
      <c r="BA12" s="161">
        <v>6.4</v>
      </c>
      <c r="BB12" s="161">
        <v>0.54</v>
      </c>
      <c r="BC12" s="161">
        <v>6.26</v>
      </c>
      <c r="BD12" s="161">
        <v>1.08</v>
      </c>
      <c r="BE12" s="161">
        <v>6.25</v>
      </c>
      <c r="BF12" s="161">
        <v>1.43</v>
      </c>
      <c r="BG12" s="161">
        <v>4.05</v>
      </c>
      <c r="BH12" s="161">
        <v>0.6</v>
      </c>
      <c r="BI12" s="161">
        <v>3.63</v>
      </c>
      <c r="BJ12" s="161">
        <v>0.54</v>
      </c>
      <c r="BK12" s="161" t="s">
        <v>353</v>
      </c>
      <c r="BL12" s="161" t="s">
        <v>353</v>
      </c>
      <c r="BM12" s="160">
        <v>0.6</v>
      </c>
      <c r="BN12" s="160">
        <v>6.6</v>
      </c>
      <c r="BO12" s="160">
        <v>1.8</v>
      </c>
      <c r="BP12" s="166">
        <v>16</v>
      </c>
      <c r="BQ12" s="160">
        <v>2.1</v>
      </c>
      <c r="BR12" s="160">
        <v>0.6</v>
      </c>
      <c r="BS12" s="160" t="s">
        <v>360</v>
      </c>
      <c r="BT12" s="160">
        <v>0.1</v>
      </c>
      <c r="BU12" s="160" t="s">
        <v>360</v>
      </c>
      <c r="BV12" s="160" t="s">
        <v>360</v>
      </c>
      <c r="BW12" s="160" t="s">
        <v>359</v>
      </c>
      <c r="BX12" s="161">
        <v>0.01</v>
      </c>
      <c r="BY12" s="160" t="s">
        <v>360</v>
      </c>
      <c r="BZ12" s="160" t="s">
        <v>359</v>
      </c>
    </row>
    <row r="13" spans="1:78" s="144" customFormat="1" x14ac:dyDescent="0.3">
      <c r="A13" s="144" t="s">
        <v>364</v>
      </c>
      <c r="B13" s="155" t="s">
        <v>290</v>
      </c>
      <c r="C13" s="160">
        <v>12.3</v>
      </c>
      <c r="D13" s="161">
        <v>72.099999999999994</v>
      </c>
      <c r="E13" s="161">
        <v>12.58</v>
      </c>
      <c r="F13" s="161">
        <v>1.3</v>
      </c>
      <c r="G13" s="161">
        <v>0.13</v>
      </c>
      <c r="H13" s="161">
        <v>0.81</v>
      </c>
      <c r="I13" s="161">
        <v>1.42</v>
      </c>
      <c r="J13" s="161">
        <v>4.76</v>
      </c>
      <c r="K13" s="161">
        <v>0.06</v>
      </c>
      <c r="L13" s="161" t="s">
        <v>348</v>
      </c>
      <c r="M13" s="161">
        <v>0.02</v>
      </c>
      <c r="N13" s="162">
        <v>5.0000000000000001E-3</v>
      </c>
      <c r="O13" s="160">
        <v>6.7</v>
      </c>
      <c r="P13" s="161">
        <v>99.89</v>
      </c>
      <c r="Q13" s="163">
        <v>77.372967752320662</v>
      </c>
      <c r="R13" s="163">
        <v>13.500026828352205</v>
      </c>
      <c r="S13" s="163">
        <v>1.3950743145356015</v>
      </c>
      <c r="T13" s="163">
        <v>0.13950743145356015</v>
      </c>
      <c r="U13" s="163">
        <v>0.86923861136449021</v>
      </c>
      <c r="V13" s="163">
        <v>1.5238504051081183</v>
      </c>
      <c r="W13" s="163">
        <v>5.1081182593765098</v>
      </c>
      <c r="X13" s="163">
        <v>6.4388045286258522E-2</v>
      </c>
      <c r="Y13" s="157"/>
      <c r="Z13" s="163">
        <v>2.1462681762086176E-2</v>
      </c>
      <c r="AA13" s="157">
        <f t="shared" si="0"/>
        <v>6.6319686644846279</v>
      </c>
      <c r="AB13" s="164">
        <v>6.7</v>
      </c>
      <c r="AC13" s="161"/>
      <c r="AD13" s="165" t="s">
        <v>350</v>
      </c>
      <c r="AE13" s="166">
        <v>8</v>
      </c>
      <c r="AF13" s="166">
        <v>742</v>
      </c>
      <c r="AG13" s="166">
        <v>5</v>
      </c>
      <c r="AH13" s="160" t="s">
        <v>365</v>
      </c>
      <c r="AI13" s="160">
        <v>7.4</v>
      </c>
      <c r="AJ13" s="160">
        <v>14.5</v>
      </c>
      <c r="AK13" s="160">
        <v>3.4</v>
      </c>
      <c r="AL13" s="160">
        <v>9.6</v>
      </c>
      <c r="AM13" s="160">
        <v>169.9</v>
      </c>
      <c r="AN13" s="166">
        <v>4</v>
      </c>
      <c r="AO13" s="160">
        <v>42.1</v>
      </c>
      <c r="AP13" s="160">
        <v>1</v>
      </c>
      <c r="AQ13" s="160">
        <v>15.3</v>
      </c>
      <c r="AR13" s="160">
        <v>4.2</v>
      </c>
      <c r="AS13" s="166" t="s">
        <v>351</v>
      </c>
      <c r="AT13" s="160">
        <v>1.5</v>
      </c>
      <c r="AU13" s="160">
        <v>81.5</v>
      </c>
      <c r="AV13" s="160">
        <v>38.700000000000003</v>
      </c>
      <c r="AW13" s="160">
        <v>27.6</v>
      </c>
      <c r="AX13" s="160">
        <v>56.5</v>
      </c>
      <c r="AY13" s="161">
        <v>6.78</v>
      </c>
      <c r="AZ13" s="160">
        <v>26.4</v>
      </c>
      <c r="BA13" s="161">
        <v>6.08</v>
      </c>
      <c r="BB13" s="161">
        <v>0.41</v>
      </c>
      <c r="BC13" s="161">
        <v>6.36</v>
      </c>
      <c r="BD13" s="161">
        <v>1.08</v>
      </c>
      <c r="BE13" s="161">
        <v>6.47</v>
      </c>
      <c r="BF13" s="161">
        <v>1.42</v>
      </c>
      <c r="BG13" s="161">
        <v>4.0599999999999996</v>
      </c>
      <c r="BH13" s="161">
        <v>0.61</v>
      </c>
      <c r="BI13" s="161">
        <v>3.81</v>
      </c>
      <c r="BJ13" s="161">
        <v>0.54</v>
      </c>
      <c r="BK13" s="161" t="s">
        <v>353</v>
      </c>
      <c r="BL13" s="161" t="s">
        <v>353</v>
      </c>
      <c r="BM13" s="160">
        <v>0.3</v>
      </c>
      <c r="BN13" s="160">
        <v>2.1</v>
      </c>
      <c r="BO13" s="160">
        <v>1</v>
      </c>
      <c r="BP13" s="166">
        <v>4</v>
      </c>
      <c r="BQ13" s="160">
        <v>1.4</v>
      </c>
      <c r="BR13" s="160" t="s">
        <v>359</v>
      </c>
      <c r="BS13" s="160" t="s">
        <v>360</v>
      </c>
      <c r="BT13" s="160" t="s">
        <v>360</v>
      </c>
      <c r="BU13" s="160" t="s">
        <v>360</v>
      </c>
      <c r="BV13" s="160" t="s">
        <v>360</v>
      </c>
      <c r="BW13" s="160">
        <v>1.4</v>
      </c>
      <c r="BX13" s="161" t="s">
        <v>348</v>
      </c>
      <c r="BY13" s="160" t="s">
        <v>360</v>
      </c>
      <c r="BZ13" s="160" t="s">
        <v>359</v>
      </c>
    </row>
    <row r="14" spans="1:78" s="144" customFormat="1" x14ac:dyDescent="0.3">
      <c r="A14" s="144" t="s">
        <v>366</v>
      </c>
      <c r="B14" s="155" t="s">
        <v>290</v>
      </c>
      <c r="C14" s="160">
        <v>12.3</v>
      </c>
      <c r="D14" s="161">
        <v>71.53</v>
      </c>
      <c r="E14" s="161">
        <v>12.19</v>
      </c>
      <c r="F14" s="161">
        <v>1.43</v>
      </c>
      <c r="G14" s="161">
        <v>0.24</v>
      </c>
      <c r="H14" s="161">
        <v>0.86</v>
      </c>
      <c r="I14" s="161">
        <v>1.7</v>
      </c>
      <c r="J14" s="161">
        <v>4.9400000000000004</v>
      </c>
      <c r="K14" s="161">
        <v>0.06</v>
      </c>
      <c r="L14" s="161" t="s">
        <v>348</v>
      </c>
      <c r="M14" s="161">
        <v>0.02</v>
      </c>
      <c r="N14" s="162" t="s">
        <v>349</v>
      </c>
      <c r="O14" s="160">
        <v>6.9</v>
      </c>
      <c r="P14" s="161">
        <v>99.89</v>
      </c>
      <c r="Q14" s="163">
        <v>76.938797461546741</v>
      </c>
      <c r="R14" s="163">
        <v>13.111756480585134</v>
      </c>
      <c r="S14" s="163">
        <v>1.5381305797569107</v>
      </c>
      <c r="T14" s="163">
        <v>0.25814778960955148</v>
      </c>
      <c r="U14" s="163">
        <v>0.92502957943422603</v>
      </c>
      <c r="V14" s="163">
        <v>1.8285468430676561</v>
      </c>
      <c r="W14" s="163">
        <v>5.3135420027966012</v>
      </c>
      <c r="X14" s="163">
        <v>6.453694740238787E-2</v>
      </c>
      <c r="Y14" s="157"/>
      <c r="Z14" s="163">
        <v>2.1512315800795958E-2</v>
      </c>
      <c r="AA14" s="157">
        <f t="shared" si="0"/>
        <v>7.1420888458642571</v>
      </c>
      <c r="AB14" s="164">
        <v>6.9</v>
      </c>
      <c r="AC14" s="161"/>
      <c r="AD14" s="165" t="s">
        <v>350</v>
      </c>
      <c r="AE14" s="166">
        <v>7</v>
      </c>
      <c r="AF14" s="166">
        <v>705</v>
      </c>
      <c r="AG14" s="166">
        <v>2</v>
      </c>
      <c r="AH14" s="160">
        <v>0.3</v>
      </c>
      <c r="AI14" s="160">
        <v>8.5</v>
      </c>
      <c r="AJ14" s="160">
        <v>13.4</v>
      </c>
      <c r="AK14" s="160">
        <v>3.8</v>
      </c>
      <c r="AL14" s="160">
        <v>8.5</v>
      </c>
      <c r="AM14" s="160">
        <v>203.9</v>
      </c>
      <c r="AN14" s="166">
        <v>4</v>
      </c>
      <c r="AO14" s="160">
        <v>47.3</v>
      </c>
      <c r="AP14" s="160">
        <v>0.9</v>
      </c>
      <c r="AQ14" s="160">
        <v>16.399999999999999</v>
      </c>
      <c r="AR14" s="160">
        <v>5.2</v>
      </c>
      <c r="AS14" s="166">
        <v>9</v>
      </c>
      <c r="AT14" s="160">
        <v>1.8</v>
      </c>
      <c r="AU14" s="160">
        <v>96.2</v>
      </c>
      <c r="AV14" s="160">
        <v>31.1</v>
      </c>
      <c r="AW14" s="160">
        <v>30</v>
      </c>
      <c r="AX14" s="160">
        <v>61.6</v>
      </c>
      <c r="AY14" s="161">
        <v>6.92</v>
      </c>
      <c r="AZ14" s="160">
        <v>26.3</v>
      </c>
      <c r="BA14" s="161">
        <v>5.89</v>
      </c>
      <c r="BB14" s="161">
        <v>0.43</v>
      </c>
      <c r="BC14" s="161">
        <v>5.62</v>
      </c>
      <c r="BD14" s="161">
        <v>1</v>
      </c>
      <c r="BE14" s="161">
        <v>5.72</v>
      </c>
      <c r="BF14" s="161">
        <v>1.27</v>
      </c>
      <c r="BG14" s="161">
        <v>3.66</v>
      </c>
      <c r="BH14" s="161">
        <v>0.54</v>
      </c>
      <c r="BI14" s="161">
        <v>3.27</v>
      </c>
      <c r="BJ14" s="161">
        <v>0.49</v>
      </c>
      <c r="BK14" s="161">
        <v>0.03</v>
      </c>
      <c r="BL14" s="161" t="s">
        <v>353</v>
      </c>
      <c r="BM14" s="160">
        <v>0.8</v>
      </c>
      <c r="BN14" s="160">
        <v>10.199999999999999</v>
      </c>
      <c r="BO14" s="160">
        <v>2.4</v>
      </c>
      <c r="BP14" s="166">
        <v>18</v>
      </c>
      <c r="BQ14" s="160">
        <v>2.1</v>
      </c>
      <c r="BR14" s="160">
        <v>0.6</v>
      </c>
      <c r="BS14" s="160" t="s">
        <v>360</v>
      </c>
      <c r="BT14" s="160" t="s">
        <v>360</v>
      </c>
      <c r="BU14" s="160" t="s">
        <v>360</v>
      </c>
      <c r="BV14" s="160" t="s">
        <v>360</v>
      </c>
      <c r="BW14" s="160">
        <v>0.8</v>
      </c>
      <c r="BX14" s="161" t="s">
        <v>348</v>
      </c>
      <c r="BY14" s="160" t="s">
        <v>360</v>
      </c>
      <c r="BZ14" s="160" t="s">
        <v>359</v>
      </c>
    </row>
    <row r="15" spans="1:78" s="144" customFormat="1" x14ac:dyDescent="0.3">
      <c r="A15" s="144" t="s">
        <v>367</v>
      </c>
      <c r="B15" s="155" t="s">
        <v>290</v>
      </c>
      <c r="C15" s="160">
        <v>12.3</v>
      </c>
      <c r="D15" s="161">
        <v>73.16</v>
      </c>
      <c r="E15" s="161">
        <v>12.39</v>
      </c>
      <c r="F15" s="161">
        <v>1.39</v>
      </c>
      <c r="G15" s="161">
        <v>0.05</v>
      </c>
      <c r="H15" s="161">
        <v>0.79</v>
      </c>
      <c r="I15" s="161">
        <v>2.36</v>
      </c>
      <c r="J15" s="161">
        <v>4.71</v>
      </c>
      <c r="K15" s="161">
        <v>0.06</v>
      </c>
      <c r="L15" s="161" t="s">
        <v>348</v>
      </c>
      <c r="M15" s="161">
        <v>0.02</v>
      </c>
      <c r="N15" s="162">
        <v>3.0000000000000001E-3</v>
      </c>
      <c r="O15" s="160">
        <v>4.9000000000000004</v>
      </c>
      <c r="P15" s="161">
        <v>99.89</v>
      </c>
      <c r="Q15" s="163">
        <v>77.064877334541208</v>
      </c>
      <c r="R15" s="163">
        <v>13.051309871172302</v>
      </c>
      <c r="S15" s="163">
        <v>1.4641905343768764</v>
      </c>
      <c r="T15" s="163">
        <v>5.2668724258161027E-2</v>
      </c>
      <c r="U15" s="163">
        <v>0.83216584327894427</v>
      </c>
      <c r="V15" s="163">
        <v>2.4859637849852003</v>
      </c>
      <c r="W15" s="163">
        <v>4.961393825118769</v>
      </c>
      <c r="X15" s="163">
        <v>6.3202469109793227E-2</v>
      </c>
      <c r="Y15" s="157"/>
      <c r="Z15" s="163">
        <v>2.106748970326441E-2</v>
      </c>
      <c r="AA15" s="157">
        <f t="shared" si="0"/>
        <v>7.4473576101039693</v>
      </c>
      <c r="AB15" s="164">
        <v>4.9000000000000004</v>
      </c>
      <c r="AC15" s="161"/>
      <c r="AD15" s="165" t="s">
        <v>350</v>
      </c>
      <c r="AE15" s="166">
        <v>7</v>
      </c>
      <c r="AF15" s="166">
        <v>728</v>
      </c>
      <c r="AG15" s="166">
        <v>5</v>
      </c>
      <c r="AH15" s="160">
        <v>0.5</v>
      </c>
      <c r="AI15" s="160">
        <v>8.5</v>
      </c>
      <c r="AJ15" s="160">
        <v>13.2</v>
      </c>
      <c r="AK15" s="160">
        <v>3.6</v>
      </c>
      <c r="AL15" s="160">
        <v>8.9</v>
      </c>
      <c r="AM15" s="160">
        <v>157.1</v>
      </c>
      <c r="AN15" s="166">
        <v>4</v>
      </c>
      <c r="AO15" s="160">
        <v>39.4</v>
      </c>
      <c r="AP15" s="160">
        <v>0.8</v>
      </c>
      <c r="AQ15" s="160">
        <v>17</v>
      </c>
      <c r="AR15" s="160">
        <v>4.7</v>
      </c>
      <c r="AS15" s="166" t="s">
        <v>351</v>
      </c>
      <c r="AT15" s="160">
        <v>2.2999999999999998</v>
      </c>
      <c r="AU15" s="160">
        <v>87.1</v>
      </c>
      <c r="AV15" s="160">
        <v>35.1</v>
      </c>
      <c r="AW15" s="160">
        <v>33</v>
      </c>
      <c r="AX15" s="160">
        <v>64.099999999999994</v>
      </c>
      <c r="AY15" s="161">
        <v>7.45</v>
      </c>
      <c r="AZ15" s="160">
        <v>27.4</v>
      </c>
      <c r="BA15" s="161">
        <v>5.96</v>
      </c>
      <c r="BB15" s="161">
        <v>0.47</v>
      </c>
      <c r="BC15" s="161">
        <v>6.05</v>
      </c>
      <c r="BD15" s="161">
        <v>1</v>
      </c>
      <c r="BE15" s="161">
        <v>5.82</v>
      </c>
      <c r="BF15" s="161">
        <v>1.35</v>
      </c>
      <c r="BG15" s="161">
        <v>3.63</v>
      </c>
      <c r="BH15" s="161">
        <v>0.53</v>
      </c>
      <c r="BI15" s="161">
        <v>3.4</v>
      </c>
      <c r="BJ15" s="161">
        <v>0.51</v>
      </c>
      <c r="BK15" s="161">
        <v>0.04</v>
      </c>
      <c r="BL15" s="161" t="s">
        <v>353</v>
      </c>
      <c r="BM15" s="160">
        <v>0.5</v>
      </c>
      <c r="BN15" s="160">
        <v>8</v>
      </c>
      <c r="BO15" s="160">
        <v>1.4</v>
      </c>
      <c r="BP15" s="166">
        <v>12</v>
      </c>
      <c r="BQ15" s="160">
        <v>1.2</v>
      </c>
      <c r="BR15" s="160" t="s">
        <v>359</v>
      </c>
      <c r="BS15" s="160" t="s">
        <v>360</v>
      </c>
      <c r="BT15" s="160" t="s">
        <v>360</v>
      </c>
      <c r="BU15" s="160" t="s">
        <v>360</v>
      </c>
      <c r="BV15" s="160" t="s">
        <v>360</v>
      </c>
      <c r="BW15" s="160">
        <v>3.4</v>
      </c>
      <c r="BX15" s="161" t="s">
        <v>348</v>
      </c>
      <c r="BY15" s="160" t="s">
        <v>360</v>
      </c>
      <c r="BZ15" s="160" t="s">
        <v>359</v>
      </c>
    </row>
    <row r="16" spans="1:78" s="144" customFormat="1" x14ac:dyDescent="0.3">
      <c r="A16" s="154" t="s">
        <v>368</v>
      </c>
      <c r="B16" s="155" t="s">
        <v>290</v>
      </c>
      <c r="C16" s="160">
        <v>12.3</v>
      </c>
      <c r="D16" s="154">
        <v>70.61</v>
      </c>
      <c r="E16" s="154">
        <v>13.14</v>
      </c>
      <c r="F16" s="154">
        <v>1.5</v>
      </c>
      <c r="G16" s="154">
        <v>0.27</v>
      </c>
      <c r="H16" s="154">
        <v>1.89</v>
      </c>
      <c r="I16" s="154">
        <v>1.47</v>
      </c>
      <c r="J16" s="154">
        <v>4.92</v>
      </c>
      <c r="K16" s="154">
        <v>0.09</v>
      </c>
      <c r="L16" s="154" t="s">
        <v>348</v>
      </c>
      <c r="M16" s="154">
        <v>0.01</v>
      </c>
      <c r="N16" s="154">
        <v>2E-3</v>
      </c>
      <c r="O16" s="154">
        <v>5.9</v>
      </c>
      <c r="P16" s="154">
        <v>99.92</v>
      </c>
      <c r="Q16" s="157">
        <v>75.195416498051159</v>
      </c>
      <c r="R16" s="157">
        <v>13.993312176524464</v>
      </c>
      <c r="S16" s="157">
        <v>1.5974100658132948</v>
      </c>
      <c r="T16" s="157">
        <v>0.28753381184639309</v>
      </c>
      <c r="U16" s="157">
        <v>2.0127366829247513</v>
      </c>
      <c r="V16" s="157">
        <v>1.5654618644970288</v>
      </c>
      <c r="W16" s="157">
        <v>5.2395050158676071</v>
      </c>
      <c r="X16" s="157">
        <v>9.584460394879768E-2</v>
      </c>
      <c r="Y16" s="157"/>
      <c r="Z16" s="157">
        <v>1.0649400438755299E-2</v>
      </c>
      <c r="AA16" s="157">
        <f>V16+W16</f>
        <v>6.8049668803646357</v>
      </c>
      <c r="AB16" s="158">
        <v>5.9</v>
      </c>
      <c r="AC16" s="154"/>
      <c r="AD16" s="154" t="s">
        <v>350</v>
      </c>
      <c r="AE16" s="154">
        <v>7</v>
      </c>
      <c r="AF16" s="154">
        <v>598</v>
      </c>
      <c r="AG16" s="154" t="s">
        <v>369</v>
      </c>
      <c r="AH16" s="154">
        <v>1</v>
      </c>
      <c r="AI16" s="154">
        <v>30.5</v>
      </c>
      <c r="AJ16" s="154">
        <v>13.8</v>
      </c>
      <c r="AK16" s="154">
        <v>3.7</v>
      </c>
      <c r="AL16" s="154">
        <v>9.6999999999999993</v>
      </c>
      <c r="AM16" s="154">
        <v>195.6</v>
      </c>
      <c r="AN16" s="154">
        <v>4</v>
      </c>
      <c r="AO16" s="154">
        <v>110.4</v>
      </c>
      <c r="AP16" s="154">
        <v>0.8</v>
      </c>
      <c r="AQ16" s="154">
        <v>18.100000000000001</v>
      </c>
      <c r="AR16" s="154">
        <v>3.4</v>
      </c>
      <c r="AS16" s="154">
        <v>11</v>
      </c>
      <c r="AT16" s="154">
        <v>1.5</v>
      </c>
      <c r="AU16" s="154">
        <v>98.8</v>
      </c>
      <c r="AV16" s="154">
        <v>30.7</v>
      </c>
      <c r="AW16" s="154">
        <v>43.6</v>
      </c>
      <c r="AX16" s="154">
        <v>77.8</v>
      </c>
      <c r="AY16" s="154">
        <v>9.8000000000000007</v>
      </c>
      <c r="AZ16" s="154">
        <v>35.1</v>
      </c>
      <c r="BA16" s="154">
        <v>6.85</v>
      </c>
      <c r="BB16" s="154">
        <v>0.65</v>
      </c>
      <c r="BC16" s="154">
        <v>6.28</v>
      </c>
      <c r="BD16" s="154">
        <v>0.98</v>
      </c>
      <c r="BE16" s="154">
        <v>5.71</v>
      </c>
      <c r="BF16" s="154">
        <v>1.0900000000000001</v>
      </c>
      <c r="BG16" s="154">
        <v>3.26</v>
      </c>
      <c r="BH16" s="154">
        <v>0.44</v>
      </c>
      <c r="BI16" s="154">
        <v>2.97</v>
      </c>
      <c r="BJ16" s="154">
        <v>0.42</v>
      </c>
      <c r="BK16" s="154">
        <v>7.0000000000000007E-2</v>
      </c>
      <c r="BL16" s="154" t="s">
        <v>353</v>
      </c>
    </row>
    <row r="17" spans="1:78" s="144" customFormat="1" x14ac:dyDescent="0.3">
      <c r="A17" s="154" t="s">
        <v>370</v>
      </c>
      <c r="B17" s="144" t="s">
        <v>307</v>
      </c>
      <c r="C17" s="156">
        <v>13.1</v>
      </c>
      <c r="D17" s="154">
        <v>68.430000000000007</v>
      </c>
      <c r="E17" s="154">
        <v>13.09</v>
      </c>
      <c r="F17" s="154">
        <v>2.2599999999999998</v>
      </c>
      <c r="G17" s="154">
        <v>0.67</v>
      </c>
      <c r="H17" s="154">
        <v>4.1399999999999997</v>
      </c>
      <c r="I17" s="154">
        <v>1.25</v>
      </c>
      <c r="J17" s="154">
        <v>4.47</v>
      </c>
      <c r="K17" s="154">
        <v>0.16</v>
      </c>
      <c r="L17" s="154">
        <v>0.03</v>
      </c>
      <c r="M17" s="154">
        <v>7.0000000000000007E-2</v>
      </c>
      <c r="N17" s="154">
        <v>3.0000000000000001E-3</v>
      </c>
      <c r="O17" s="154">
        <v>5.3</v>
      </c>
      <c r="P17" s="154">
        <v>99.92</v>
      </c>
      <c r="Q17" s="157">
        <v>72.356803738910685</v>
      </c>
      <c r="R17" s="157">
        <v>13.841159739037568</v>
      </c>
      <c r="S17" s="157">
        <v>2.3896883888636289</v>
      </c>
      <c r="T17" s="157">
        <v>0.70844744271620863</v>
      </c>
      <c r="U17" s="157">
        <v>4.3775707654404528</v>
      </c>
      <c r="V17" s="157">
        <v>1.3217303035750161</v>
      </c>
      <c r="W17" s="157">
        <v>4.7265075655842574</v>
      </c>
      <c r="X17" s="157">
        <v>0.16918147885760207</v>
      </c>
      <c r="Y17" s="157">
        <v>3.1721527285800383E-2</v>
      </c>
      <c r="Z17" s="157">
        <v>7.4016897000200907E-2</v>
      </c>
      <c r="AA17" s="157">
        <f>V17+W17</f>
        <v>6.0482378691592737</v>
      </c>
      <c r="AB17" s="158">
        <v>5.3</v>
      </c>
      <c r="AC17" s="154"/>
      <c r="AD17" s="154" t="s">
        <v>350</v>
      </c>
      <c r="AE17" s="154">
        <v>9</v>
      </c>
      <c r="AF17" s="154">
        <v>543</v>
      </c>
      <c r="AG17" s="154">
        <v>2</v>
      </c>
      <c r="AH17" s="154">
        <v>2.1</v>
      </c>
      <c r="AI17" s="154">
        <v>3.3</v>
      </c>
      <c r="AJ17" s="154">
        <v>15.1</v>
      </c>
      <c r="AK17" s="154">
        <v>4.0999999999999996</v>
      </c>
      <c r="AL17" s="154">
        <v>11</v>
      </c>
      <c r="AM17" s="154">
        <v>184.3</v>
      </c>
      <c r="AN17" s="154">
        <v>4</v>
      </c>
      <c r="AO17" s="154">
        <v>54.8</v>
      </c>
      <c r="AP17" s="154">
        <v>1</v>
      </c>
      <c r="AQ17" s="154">
        <v>14.9</v>
      </c>
      <c r="AR17" s="154">
        <v>3.9</v>
      </c>
      <c r="AS17" s="154">
        <v>13</v>
      </c>
      <c r="AT17" s="154">
        <v>2</v>
      </c>
      <c r="AU17" s="154">
        <v>117.7</v>
      </c>
      <c r="AV17" s="154">
        <v>46.5</v>
      </c>
      <c r="AW17" s="154">
        <v>32</v>
      </c>
      <c r="AX17" s="154">
        <v>63.6</v>
      </c>
      <c r="AY17" s="154">
        <v>7.93</v>
      </c>
      <c r="AZ17" s="154">
        <v>30.5</v>
      </c>
      <c r="BA17" s="154">
        <v>6.92</v>
      </c>
      <c r="BB17" s="154">
        <v>1.1399999999999999</v>
      </c>
      <c r="BC17" s="154">
        <v>7.42</v>
      </c>
      <c r="BD17" s="154">
        <v>1.31</v>
      </c>
      <c r="BE17" s="154">
        <v>8.1300000000000008</v>
      </c>
      <c r="BF17" s="154">
        <v>1.69</v>
      </c>
      <c r="BG17" s="154">
        <v>4.78</v>
      </c>
      <c r="BH17" s="154">
        <v>0.64</v>
      </c>
      <c r="BI17" s="154">
        <v>4.32</v>
      </c>
      <c r="BJ17" s="154">
        <v>0.62</v>
      </c>
      <c r="BK17" s="154">
        <v>0.8</v>
      </c>
      <c r="BL17" s="154">
        <v>0.08</v>
      </c>
    </row>
    <row r="18" spans="1:78" s="144" customFormat="1" x14ac:dyDescent="0.3">
      <c r="A18" s="144" t="s">
        <v>371</v>
      </c>
      <c r="B18" s="144" t="s">
        <v>307</v>
      </c>
      <c r="C18" s="160">
        <v>13.1</v>
      </c>
      <c r="D18" s="161">
        <v>67.930000000000007</v>
      </c>
      <c r="E18" s="161">
        <v>12.07</v>
      </c>
      <c r="F18" s="161">
        <v>1.38</v>
      </c>
      <c r="G18" s="161">
        <v>0.94</v>
      </c>
      <c r="H18" s="161">
        <v>2.0099999999999998</v>
      </c>
      <c r="I18" s="161">
        <v>0.32</v>
      </c>
      <c r="J18" s="161">
        <v>4.18</v>
      </c>
      <c r="K18" s="161">
        <v>0.12</v>
      </c>
      <c r="L18" s="161" t="s">
        <v>348</v>
      </c>
      <c r="M18" s="161" t="s">
        <v>348</v>
      </c>
      <c r="N18" s="162">
        <v>3.0000000000000001E-3</v>
      </c>
      <c r="O18" s="160">
        <v>10.9</v>
      </c>
      <c r="P18" s="161">
        <v>99.87</v>
      </c>
      <c r="Q18" s="163">
        <v>76.366170899238938</v>
      </c>
      <c r="R18" s="163">
        <v>13.568963385158456</v>
      </c>
      <c r="S18" s="163">
        <v>1.5513810664058549</v>
      </c>
      <c r="T18" s="163">
        <v>1.0567378278416693</v>
      </c>
      <c r="U18" s="163">
        <v>2.2596202488954842</v>
      </c>
      <c r="V18" s="163">
        <v>0.35974053713758958</v>
      </c>
      <c r="W18" s="163">
        <v>4.6991107663597633</v>
      </c>
      <c r="X18" s="163">
        <v>0.13490270142659608</v>
      </c>
      <c r="Y18" s="157"/>
      <c r="Z18" s="157"/>
      <c r="AA18" s="157">
        <f>V18+W18</f>
        <v>5.0588513034973532</v>
      </c>
      <c r="AB18" s="164">
        <v>10.9</v>
      </c>
      <c r="AC18" s="161"/>
      <c r="AD18" s="165" t="s">
        <v>350</v>
      </c>
      <c r="AE18" s="166">
        <v>8</v>
      </c>
      <c r="AF18" s="166">
        <v>577</v>
      </c>
      <c r="AG18" s="166">
        <v>8</v>
      </c>
      <c r="AH18" s="160">
        <v>0.8</v>
      </c>
      <c r="AI18" s="160">
        <v>4.9000000000000004</v>
      </c>
      <c r="AJ18" s="160">
        <v>14</v>
      </c>
      <c r="AK18" s="160">
        <v>3.5</v>
      </c>
      <c r="AL18" s="160">
        <v>9.9</v>
      </c>
      <c r="AM18" s="160">
        <v>128.80000000000001</v>
      </c>
      <c r="AN18" s="166">
        <v>5</v>
      </c>
      <c r="AO18" s="160">
        <v>166.7</v>
      </c>
      <c r="AP18" s="160">
        <v>1</v>
      </c>
      <c r="AQ18" s="160">
        <v>13.6</v>
      </c>
      <c r="AR18" s="160">
        <v>3.3</v>
      </c>
      <c r="AS18" s="166">
        <v>20</v>
      </c>
      <c r="AT18" s="160">
        <v>1.1000000000000001</v>
      </c>
      <c r="AU18" s="160">
        <v>88.1</v>
      </c>
      <c r="AV18" s="160">
        <v>38.299999999999997</v>
      </c>
      <c r="AW18" s="160">
        <v>25.3</v>
      </c>
      <c r="AX18" s="160">
        <v>48.9</v>
      </c>
      <c r="AY18" s="161">
        <v>6.47</v>
      </c>
      <c r="AZ18" s="160">
        <v>24.3</v>
      </c>
      <c r="BA18" s="161">
        <v>5.76</v>
      </c>
      <c r="BB18" s="161">
        <v>0.47</v>
      </c>
      <c r="BC18" s="161">
        <v>5.85</v>
      </c>
      <c r="BD18" s="161">
        <v>1.0900000000000001</v>
      </c>
      <c r="BE18" s="161">
        <v>6.63</v>
      </c>
      <c r="BF18" s="161">
        <v>1.46</v>
      </c>
      <c r="BG18" s="161">
        <v>4.21</v>
      </c>
      <c r="BH18" s="161">
        <v>0.64</v>
      </c>
      <c r="BI18" s="161">
        <v>3.77</v>
      </c>
      <c r="BJ18" s="161">
        <v>0.56999999999999995</v>
      </c>
      <c r="BK18" s="161">
        <v>0.02</v>
      </c>
      <c r="BL18" s="161" t="s">
        <v>353</v>
      </c>
      <c r="BM18" s="160" t="s">
        <v>360</v>
      </c>
      <c r="BN18" s="160">
        <v>6.5</v>
      </c>
      <c r="BO18" s="160">
        <v>4.9000000000000004</v>
      </c>
      <c r="BP18" s="166">
        <v>28</v>
      </c>
      <c r="BQ18" s="160">
        <v>4</v>
      </c>
      <c r="BR18" s="160" t="s">
        <v>359</v>
      </c>
      <c r="BS18" s="160" t="s">
        <v>360</v>
      </c>
      <c r="BT18" s="160" t="s">
        <v>360</v>
      </c>
      <c r="BU18" s="160">
        <v>0.3</v>
      </c>
      <c r="BV18" s="160" t="s">
        <v>360</v>
      </c>
      <c r="BW18" s="160">
        <v>1.7</v>
      </c>
      <c r="BX18" s="161" t="s">
        <v>348</v>
      </c>
      <c r="BY18" s="160">
        <v>0.1</v>
      </c>
      <c r="BZ18" s="160" t="s">
        <v>359</v>
      </c>
    </row>
    <row r="19" spans="1:78" s="144" customFormat="1" x14ac:dyDescent="0.3">
      <c r="A19" s="144" t="s">
        <v>372</v>
      </c>
      <c r="B19" s="144" t="s">
        <v>307</v>
      </c>
      <c r="C19" s="160">
        <v>13.1</v>
      </c>
      <c r="D19" s="161">
        <v>69.540000000000006</v>
      </c>
      <c r="E19" s="161">
        <v>11.45</v>
      </c>
      <c r="F19" s="161">
        <v>1.22</v>
      </c>
      <c r="G19" s="161">
        <v>0.81</v>
      </c>
      <c r="H19" s="161">
        <v>2.4300000000000002</v>
      </c>
      <c r="I19" s="161">
        <v>0.8</v>
      </c>
      <c r="J19" s="161">
        <v>2.84</v>
      </c>
      <c r="K19" s="161">
        <v>0.13</v>
      </c>
      <c r="L19" s="161">
        <v>0.03</v>
      </c>
      <c r="M19" s="161">
        <v>0.02</v>
      </c>
      <c r="N19" s="162">
        <v>3.0000000000000001E-3</v>
      </c>
      <c r="O19" s="160">
        <v>10.6</v>
      </c>
      <c r="P19" s="161">
        <v>99.86</v>
      </c>
      <c r="Q19" s="163">
        <v>77.895892375074212</v>
      </c>
      <c r="R19" s="163">
        <v>12.825826397679027</v>
      </c>
      <c r="S19" s="163">
        <v>1.3665946030714773</v>
      </c>
      <c r="T19" s="163">
        <v>0.90732920367860381</v>
      </c>
      <c r="U19" s="163">
        <v>2.7219876110358117</v>
      </c>
      <c r="V19" s="163">
        <v>0.89612760857146057</v>
      </c>
      <c r="W19" s="163">
        <v>3.1812530104286845</v>
      </c>
      <c r="X19" s="163">
        <v>0.14562073639286233</v>
      </c>
      <c r="Y19" s="163">
        <v>3.360478532142977E-2</v>
      </c>
      <c r="Z19" s="163">
        <v>2.2403190214286512E-2</v>
      </c>
      <c r="AA19" s="157">
        <f>V19+W19</f>
        <v>4.0773806190001451</v>
      </c>
      <c r="AB19" s="164">
        <v>10.6</v>
      </c>
      <c r="AC19" s="161"/>
      <c r="AD19" s="165" t="s">
        <v>350</v>
      </c>
      <c r="AE19" s="166">
        <v>7</v>
      </c>
      <c r="AF19" s="166">
        <v>765</v>
      </c>
      <c r="AG19" s="166">
        <v>1</v>
      </c>
      <c r="AH19" s="160">
        <v>1</v>
      </c>
      <c r="AI19" s="160">
        <v>4.5999999999999996</v>
      </c>
      <c r="AJ19" s="160">
        <v>12.3</v>
      </c>
      <c r="AK19" s="160">
        <v>3.6</v>
      </c>
      <c r="AL19" s="160">
        <v>9.4</v>
      </c>
      <c r="AM19" s="160">
        <v>144.80000000000001</v>
      </c>
      <c r="AN19" s="166">
        <v>4</v>
      </c>
      <c r="AO19" s="160">
        <v>126.7</v>
      </c>
      <c r="AP19" s="160">
        <v>0.8</v>
      </c>
      <c r="AQ19" s="160">
        <v>12.7</v>
      </c>
      <c r="AR19" s="160">
        <v>2.8</v>
      </c>
      <c r="AS19" s="166">
        <v>16</v>
      </c>
      <c r="AT19" s="160">
        <v>3.2</v>
      </c>
      <c r="AU19" s="160">
        <v>106.6</v>
      </c>
      <c r="AV19" s="160">
        <v>35.4</v>
      </c>
      <c r="AW19" s="160">
        <v>27</v>
      </c>
      <c r="AX19" s="160">
        <v>56.4</v>
      </c>
      <c r="AY19" s="161">
        <v>6.61</v>
      </c>
      <c r="AZ19" s="160">
        <v>24.6</v>
      </c>
      <c r="BA19" s="161">
        <v>5.56</v>
      </c>
      <c r="BB19" s="161">
        <v>0.57999999999999996</v>
      </c>
      <c r="BC19" s="161">
        <v>6.34</v>
      </c>
      <c r="BD19" s="161">
        <v>1</v>
      </c>
      <c r="BE19" s="161">
        <v>5.8</v>
      </c>
      <c r="BF19" s="161">
        <v>1.27</v>
      </c>
      <c r="BG19" s="161">
        <v>3.73</v>
      </c>
      <c r="BH19" s="161">
        <v>0.56000000000000005</v>
      </c>
      <c r="BI19" s="161">
        <v>3.52</v>
      </c>
      <c r="BJ19" s="161">
        <v>0.54</v>
      </c>
      <c r="BK19" s="161">
        <v>0.02</v>
      </c>
      <c r="BL19" s="161" t="s">
        <v>353</v>
      </c>
      <c r="BM19" s="160">
        <v>0.4</v>
      </c>
      <c r="BN19" s="160">
        <v>3.9</v>
      </c>
      <c r="BO19" s="160">
        <v>16</v>
      </c>
      <c r="BP19" s="166">
        <v>18</v>
      </c>
      <c r="BQ19" s="160">
        <v>2.5</v>
      </c>
      <c r="BR19" s="160" t="s">
        <v>359</v>
      </c>
      <c r="BS19" s="160" t="s">
        <v>360</v>
      </c>
      <c r="BT19" s="160" t="s">
        <v>360</v>
      </c>
      <c r="BU19" s="160">
        <v>0.3</v>
      </c>
      <c r="BV19" s="160" t="s">
        <v>360</v>
      </c>
      <c r="BW19" s="160">
        <v>1.3</v>
      </c>
      <c r="BX19" s="161">
        <v>0.01</v>
      </c>
      <c r="BY19" s="160">
        <v>0.6</v>
      </c>
      <c r="BZ19" s="160" t="s">
        <v>359</v>
      </c>
    </row>
    <row r="20" spans="1:78" s="144" customFormat="1" x14ac:dyDescent="0.3">
      <c r="A20" s="144" t="s">
        <v>378</v>
      </c>
      <c r="B20" s="144" t="s">
        <v>307</v>
      </c>
      <c r="C20" s="167">
        <v>13.1</v>
      </c>
      <c r="D20" s="144">
        <v>69.45</v>
      </c>
      <c r="E20" s="144">
        <v>13.92</v>
      </c>
      <c r="F20" s="144">
        <v>2.02</v>
      </c>
      <c r="G20" s="144">
        <v>0.53</v>
      </c>
      <c r="H20" s="144">
        <v>1.45</v>
      </c>
      <c r="I20" s="144">
        <v>2.04</v>
      </c>
      <c r="J20" s="144">
        <v>5.19</v>
      </c>
      <c r="K20" s="144">
        <v>0.12</v>
      </c>
      <c r="L20" s="144">
        <v>0.05</v>
      </c>
      <c r="M20" s="144">
        <v>0.03</v>
      </c>
      <c r="N20" s="144">
        <v>3.0000000000000001E-3</v>
      </c>
      <c r="O20" s="144">
        <v>5</v>
      </c>
      <c r="P20" s="144">
        <v>99.91</v>
      </c>
      <c r="Q20" s="168">
        <v>73.257175405841579</v>
      </c>
      <c r="R20" s="168">
        <v>14.683079649378181</v>
      </c>
      <c r="S20" s="168">
        <v>2.1307342594643623</v>
      </c>
      <c r="T20" s="168">
        <v>0.559054038374313</v>
      </c>
      <c r="U20" s="168">
        <v>1.5294874634768938</v>
      </c>
      <c r="V20" s="168">
        <v>2.1518306382709405</v>
      </c>
      <c r="W20" s="168">
        <v>5.4745103003069513</v>
      </c>
      <c r="X20" s="168">
        <v>0.12657827283946707</v>
      </c>
      <c r="Y20" s="168">
        <v>5.274094701644462E-2</v>
      </c>
      <c r="Z20" s="168">
        <v>3.1644568209866768E-2</v>
      </c>
      <c r="AA20" s="157">
        <f>V20+W20</f>
        <v>7.6263409385778917</v>
      </c>
      <c r="AB20" s="168">
        <v>5</v>
      </c>
      <c r="AD20" s="144" t="s">
        <v>350</v>
      </c>
      <c r="AE20" s="144">
        <v>8</v>
      </c>
      <c r="AF20" s="144">
        <v>676</v>
      </c>
      <c r="AG20" s="144">
        <v>3</v>
      </c>
      <c r="AH20" s="144">
        <v>1.6</v>
      </c>
      <c r="AI20" s="144">
        <v>4.4000000000000004</v>
      </c>
      <c r="AJ20" s="144">
        <v>15.7</v>
      </c>
      <c r="AK20" s="144">
        <v>3.5</v>
      </c>
      <c r="AL20" s="144">
        <v>10.9</v>
      </c>
      <c r="AM20" s="144">
        <v>135.5</v>
      </c>
      <c r="AN20" s="144">
        <v>4</v>
      </c>
      <c r="AO20" s="144">
        <v>69.599999999999994</v>
      </c>
      <c r="AP20" s="144">
        <v>0.9</v>
      </c>
      <c r="AQ20" s="144">
        <v>16.2</v>
      </c>
      <c r="AR20" s="144">
        <v>3.9</v>
      </c>
      <c r="AS20" s="144">
        <v>9</v>
      </c>
      <c r="AT20" s="144">
        <v>1.9</v>
      </c>
      <c r="AU20" s="144">
        <v>92.7</v>
      </c>
      <c r="AV20" s="144">
        <v>42.3</v>
      </c>
      <c r="AW20" s="144">
        <v>31.9</v>
      </c>
      <c r="AX20" s="144">
        <v>64.8</v>
      </c>
      <c r="AY20" s="144">
        <v>7.69</v>
      </c>
      <c r="AZ20" s="144">
        <v>29.5</v>
      </c>
      <c r="BA20" s="144">
        <v>6.75</v>
      </c>
      <c r="BB20" s="144">
        <v>0.75</v>
      </c>
      <c r="BC20" s="144">
        <v>7.21</v>
      </c>
      <c r="BD20" s="144">
        <v>1.22</v>
      </c>
      <c r="BE20" s="144">
        <v>7.78</v>
      </c>
      <c r="BF20" s="144">
        <v>1.55</v>
      </c>
      <c r="BG20" s="144">
        <v>4.58</v>
      </c>
      <c r="BH20" s="144">
        <v>0.64</v>
      </c>
      <c r="BI20" s="144">
        <v>4.08</v>
      </c>
      <c r="BJ20" s="144">
        <v>0.61</v>
      </c>
      <c r="BK20" s="144">
        <v>0.08</v>
      </c>
      <c r="BL20" s="144">
        <v>0.04</v>
      </c>
    </row>
  </sheetData>
  <mergeCells count="2">
    <mergeCell ref="D1:P1"/>
    <mergeCell ref="Q1:Z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7</vt:i4>
      </vt:variant>
    </vt:vector>
  </HeadingPairs>
  <TitlesOfParts>
    <vt:vector size="7" baseType="lpstr">
      <vt:lpstr>LA-ICP-MS setup (2021)</vt:lpstr>
      <vt:lpstr>LA-ICP-MS_data</vt:lpstr>
      <vt:lpstr>reference materials</vt:lpstr>
      <vt:lpstr>EPMA_data</vt:lpstr>
      <vt:lpstr>EPMA_reference_materials</vt:lpstr>
      <vt:lpstr>Interpreted_Glass_data</vt:lpstr>
      <vt:lpstr>Bulkrock_data</vt:lpstr>
    </vt:vector>
  </TitlesOfParts>
  <Company>GEOMAR Helmholtz Center for Ocean Research Kiel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Portnyagin, Maxim</dc:creator>
  <cp:lastModifiedBy>Réka</cp:lastModifiedBy>
  <dcterms:created xsi:type="dcterms:W3CDTF">2021-08-27T08:03:20Z</dcterms:created>
  <dcterms:modified xsi:type="dcterms:W3CDTF">2023-12-04T11:38:01Z</dcterms:modified>
</cp:coreProperties>
</file>