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论文\Wocan-1硫化物丘\硫化物丘体小论文\Wocan1_manuscript_Yiyang Cai_OGR\"/>
    </mc:Choice>
  </mc:AlternateContent>
  <xr:revisionPtr revIDLastSave="0" documentId="13_ncr:1_{7FE5CB97-68BC-4863-9794-8899751767A1}" xr6:coauthVersionLast="47" xr6:coauthVersionMax="47" xr10:uidLastSave="{00000000-0000-0000-0000-000000000000}"/>
  <bookViews>
    <workbookView xWindow="-103" yWindow="-103" windowWidth="21806" windowHeight="14006" xr2:uid="{00000000-000D-0000-FFFF-FFFF00000000}"/>
  </bookViews>
  <sheets>
    <sheet name="Table S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1" i="13" l="1"/>
  <c r="L141" i="13"/>
  <c r="M140" i="13"/>
  <c r="L140" i="13"/>
  <c r="M139" i="13"/>
  <c r="L139" i="13"/>
  <c r="M138" i="13"/>
  <c r="L138" i="13"/>
  <c r="M137" i="13"/>
  <c r="L137" i="13"/>
  <c r="M136" i="13"/>
  <c r="L136" i="13"/>
  <c r="M135" i="13"/>
  <c r="L135" i="13"/>
  <c r="M134" i="13"/>
  <c r="L134" i="13"/>
  <c r="M133" i="13"/>
  <c r="L133" i="13"/>
  <c r="M132" i="13"/>
  <c r="L132" i="13"/>
  <c r="M131" i="13"/>
  <c r="L131" i="13"/>
  <c r="M130" i="13"/>
  <c r="L130" i="13"/>
  <c r="M129" i="13"/>
  <c r="L129" i="13"/>
  <c r="M128" i="13"/>
  <c r="L128" i="13"/>
  <c r="M127" i="13"/>
  <c r="L127" i="13"/>
  <c r="M126" i="13"/>
  <c r="L126" i="13"/>
  <c r="M125" i="13"/>
  <c r="L125" i="13"/>
  <c r="M124" i="13"/>
  <c r="L124" i="13"/>
  <c r="M123" i="13"/>
  <c r="L123" i="13"/>
  <c r="M122" i="13"/>
  <c r="L122" i="13"/>
  <c r="M94" i="13"/>
  <c r="L94" i="13"/>
  <c r="M93" i="13"/>
  <c r="L93" i="13"/>
  <c r="M92" i="13"/>
  <c r="L92" i="13"/>
  <c r="M91" i="13"/>
  <c r="L91" i="13"/>
  <c r="M90" i="13"/>
  <c r="L90" i="13"/>
  <c r="M89" i="13"/>
  <c r="L89" i="13"/>
  <c r="M88" i="13"/>
  <c r="L88" i="13"/>
  <c r="M87" i="13"/>
  <c r="L87" i="13"/>
  <c r="M86" i="13"/>
  <c r="L86" i="13"/>
  <c r="M85" i="13"/>
  <c r="L85" i="13"/>
  <c r="M84" i="13"/>
  <c r="L84" i="13"/>
  <c r="M83" i="13"/>
  <c r="L83" i="13"/>
  <c r="M82" i="13"/>
  <c r="L82" i="13"/>
  <c r="M81" i="13"/>
  <c r="L81" i="13"/>
  <c r="M80" i="13"/>
  <c r="L80" i="13"/>
  <c r="M79" i="13"/>
  <c r="L79" i="13"/>
  <c r="M78" i="13"/>
  <c r="L78" i="13"/>
  <c r="M77" i="13"/>
  <c r="L77" i="13"/>
  <c r="M76" i="13"/>
  <c r="L76" i="13"/>
  <c r="M75" i="13"/>
  <c r="L75" i="13"/>
  <c r="M74" i="13"/>
  <c r="L74" i="13"/>
  <c r="M73" i="13"/>
  <c r="L73" i="13"/>
  <c r="M72" i="13"/>
  <c r="L72" i="13"/>
  <c r="M71" i="13"/>
  <c r="L71" i="13"/>
  <c r="M70" i="13"/>
  <c r="L70" i="13"/>
  <c r="M69" i="13"/>
  <c r="L69" i="13"/>
  <c r="M68" i="13"/>
  <c r="L68" i="13"/>
  <c r="M67" i="13"/>
  <c r="L67" i="13"/>
  <c r="M66" i="13"/>
  <c r="L66" i="13"/>
  <c r="M65" i="13"/>
  <c r="L65" i="13"/>
  <c r="M104" i="13"/>
  <c r="L104" i="13"/>
  <c r="M103" i="13"/>
  <c r="L103" i="13"/>
  <c r="M102" i="13"/>
  <c r="L102" i="13"/>
  <c r="M101" i="13"/>
  <c r="L101" i="13"/>
  <c r="M100" i="13"/>
  <c r="L100" i="13"/>
  <c r="M99" i="13"/>
  <c r="L99" i="13"/>
  <c r="M98" i="13"/>
  <c r="L98" i="13"/>
  <c r="M97" i="13"/>
  <c r="L97" i="13"/>
  <c r="M96" i="13"/>
  <c r="L96" i="13"/>
  <c r="M95" i="13"/>
  <c r="L95" i="13"/>
  <c r="M9" i="13"/>
  <c r="L9" i="13"/>
  <c r="M8" i="13"/>
  <c r="L8" i="13"/>
  <c r="M7" i="13"/>
  <c r="L7" i="13"/>
  <c r="M6" i="13"/>
  <c r="L6" i="13"/>
  <c r="M5" i="13"/>
  <c r="L5" i="13"/>
  <c r="M19" i="13"/>
  <c r="L19" i="13"/>
  <c r="M18" i="13"/>
  <c r="L18" i="13"/>
  <c r="M17" i="13"/>
  <c r="L17" i="13"/>
  <c r="M16" i="13"/>
  <c r="L16" i="13"/>
  <c r="M15" i="13"/>
  <c r="L15" i="13"/>
  <c r="M14" i="13"/>
  <c r="L14" i="13"/>
  <c r="M13" i="13"/>
  <c r="L13" i="13"/>
  <c r="M12" i="13"/>
  <c r="L12" i="13"/>
  <c r="M11" i="13"/>
  <c r="L11" i="13"/>
  <c r="M10" i="13"/>
  <c r="L10" i="13"/>
  <c r="M39" i="13"/>
  <c r="L39" i="13"/>
  <c r="M38" i="13"/>
  <c r="L38" i="13"/>
  <c r="M37" i="13"/>
  <c r="L37" i="13"/>
  <c r="M36" i="13"/>
  <c r="L36" i="13"/>
  <c r="M35" i="13"/>
  <c r="L35" i="13"/>
  <c r="M34" i="13"/>
  <c r="L34" i="13"/>
  <c r="M33" i="13"/>
  <c r="L33" i="13"/>
  <c r="M32" i="13"/>
  <c r="L32" i="13"/>
  <c r="M31" i="13"/>
  <c r="L31" i="13"/>
  <c r="M30" i="13"/>
  <c r="L30" i="13"/>
  <c r="M29" i="13"/>
  <c r="L29" i="13"/>
  <c r="M28" i="13"/>
  <c r="L28" i="13"/>
  <c r="M27" i="13"/>
  <c r="L27" i="13"/>
  <c r="M26" i="13"/>
  <c r="L26" i="13"/>
  <c r="M25" i="13"/>
  <c r="L25" i="13"/>
  <c r="M24" i="13"/>
  <c r="L24" i="13"/>
  <c r="M23" i="13"/>
  <c r="L23" i="13"/>
  <c r="M22" i="13"/>
  <c r="L22" i="13"/>
  <c r="M21" i="13"/>
  <c r="L21" i="13"/>
  <c r="M20" i="13"/>
  <c r="L20" i="13"/>
</calcChain>
</file>

<file path=xl/sharedStrings.xml><?xml version="1.0" encoding="utf-8"?>
<sst xmlns="http://schemas.openxmlformats.org/spreadsheetml/2006/main" count="718" uniqueCount="192">
  <si>
    <t>Delta-2SE</t>
  </si>
  <si>
    <t>Z6874_1#_py_1.1</t>
  </si>
  <si>
    <t>Z6874_1#_py_1.2</t>
  </si>
  <si>
    <t>Z6874_1#_py_1.3</t>
  </si>
  <si>
    <t>Z6874_1#_py_1.4</t>
  </si>
  <si>
    <t>Z6874_1#_py_2.1</t>
  </si>
  <si>
    <t>Z6874_1#_py_2.4</t>
  </si>
  <si>
    <t>Z6874_1#_py_2.5</t>
  </si>
  <si>
    <t>Z6874_2#_py_1.1</t>
  </si>
  <si>
    <t>Z6874_2#_py_1.2</t>
  </si>
  <si>
    <t>Z6874_2#_py_1.3</t>
  </si>
  <si>
    <t>Z6874_2#_py_1.4</t>
  </si>
  <si>
    <t>Z6874_2#_py_1.5</t>
  </si>
  <si>
    <t>Z6874_2#_py_1.6</t>
  </si>
  <si>
    <t>Z6874_2#_py_1.7</t>
  </si>
  <si>
    <t>Z6874_2#_py_1.8</t>
  </si>
  <si>
    <t>Z6874_2#_py_1.9</t>
  </si>
  <si>
    <t>Z6874_7#_py_1.1</t>
  </si>
  <si>
    <t>Z6874_7#_py_1.10</t>
  </si>
  <si>
    <t>Z6874_7#_py_1.12</t>
  </si>
  <si>
    <t>Z6874_7#_py_1.14</t>
  </si>
  <si>
    <t>Z6874_7#_py_1.15</t>
  </si>
  <si>
    <t>Z6874_7#_py_1.17</t>
  </si>
  <si>
    <t>Z6874_7#_py_1.18</t>
  </si>
  <si>
    <t>Z6874_7#_py_1.3</t>
  </si>
  <si>
    <t>Z6874_7#_py_1.4</t>
  </si>
  <si>
    <t>Z6874_7#_py_1.6</t>
  </si>
  <si>
    <t>Z6874_7#_py_1.8</t>
  </si>
  <si>
    <t>Z6874_7#_py_2.1</t>
  </si>
  <si>
    <t>Z6874_7#_py_2.2</t>
  </si>
  <si>
    <t>Z6874_7#_py_2.3</t>
  </si>
  <si>
    <t>Z6874_7#_py_2.4</t>
  </si>
  <si>
    <t>Z6874_7#_py_2.5</t>
  </si>
  <si>
    <t>Z6874_8#_py_1.1</t>
  </si>
  <si>
    <t>Z6874_8#_py_1.2</t>
  </si>
  <si>
    <t>Z6874_8#_py_1.3</t>
  </si>
  <si>
    <t>Z6874_8#_py_2.1</t>
  </si>
  <si>
    <t>Z6874_8#_py_2.2</t>
  </si>
  <si>
    <t>Z6874_8#_py_3.1</t>
  </si>
  <si>
    <t>Z6874_8#_py_3.2</t>
  </si>
  <si>
    <t>Z6874_8#_py_3.3</t>
  </si>
  <si>
    <t>JL131-G04</t>
  </si>
  <si>
    <t>colloform</t>
  </si>
  <si>
    <t>subhedral</t>
  </si>
  <si>
    <t xml:space="preserve">subhedral </t>
  </si>
  <si>
    <t>Sample ID</t>
  </si>
  <si>
    <t>Analyses_No</t>
  </si>
  <si>
    <t>Mineral</t>
  </si>
  <si>
    <t>JL129-G01</t>
  </si>
  <si>
    <t>Mrc-I</t>
  </si>
  <si>
    <t>Mrc-II</t>
  </si>
  <si>
    <t>Py-I</t>
  </si>
  <si>
    <t>euhedral</t>
  </si>
  <si>
    <t>JL131-G01</t>
  </si>
  <si>
    <t>Py-IV/ Mrc-III</t>
  </si>
  <si>
    <t>JL125-G09</t>
  </si>
  <si>
    <t>Py-II</t>
  </si>
  <si>
    <t>JL125-G17</t>
  </si>
  <si>
    <t>Recrystallized pyrite</t>
  </si>
  <si>
    <t>JL131-G03</t>
  </si>
  <si>
    <r>
      <t>δ</t>
    </r>
    <r>
      <rPr>
        <b/>
        <vertAlign val="superscript"/>
        <sz val="11"/>
        <color indexed="8"/>
        <rFont val="Times New Roman"/>
        <family val="1"/>
      </rPr>
      <t>33</t>
    </r>
    <r>
      <rPr>
        <b/>
        <sz val="11"/>
        <color indexed="8"/>
        <rFont val="Times New Roman"/>
        <family val="1"/>
      </rPr>
      <t>S</t>
    </r>
    <r>
      <rPr>
        <b/>
        <vertAlign val="subscript"/>
        <sz val="11"/>
        <color indexed="8"/>
        <rFont val="Times New Roman"/>
        <family val="1"/>
      </rPr>
      <t>ppp-1</t>
    </r>
    <r>
      <rPr>
        <b/>
        <sz val="11"/>
        <color indexed="8"/>
        <rFont val="微软雅黑"/>
        <family val="2"/>
        <charset val="134"/>
      </rPr>
      <t>（</t>
    </r>
    <r>
      <rPr>
        <b/>
        <sz val="11"/>
        <color indexed="8"/>
        <rFont val="Times New Roman"/>
        <family val="1"/>
      </rPr>
      <t>‰</t>
    </r>
    <r>
      <rPr>
        <b/>
        <sz val="11"/>
        <color indexed="8"/>
        <rFont val="微软雅黑"/>
        <family val="2"/>
        <charset val="134"/>
      </rPr>
      <t>）</t>
    </r>
    <phoneticPr fontId="13" type="noConversion"/>
  </si>
  <si>
    <t>I-32S(V)</t>
    <phoneticPr fontId="13" type="noConversion"/>
  </si>
  <si>
    <r>
      <t>δ</t>
    </r>
    <r>
      <rPr>
        <b/>
        <vertAlign val="superscript"/>
        <sz val="11"/>
        <color indexed="8"/>
        <rFont val="Times New Roman"/>
        <family val="1"/>
      </rPr>
      <t>34</t>
    </r>
    <r>
      <rPr>
        <b/>
        <sz val="11"/>
        <color indexed="8"/>
        <rFont val="Times New Roman"/>
        <family val="1"/>
      </rPr>
      <t>S</t>
    </r>
    <r>
      <rPr>
        <b/>
        <vertAlign val="subscript"/>
        <sz val="11"/>
        <color indexed="8"/>
        <rFont val="Times New Roman"/>
        <family val="1"/>
      </rPr>
      <t>v-CDT</t>
    </r>
    <r>
      <rPr>
        <b/>
        <sz val="11"/>
        <color indexed="8"/>
        <rFont val="微软雅黑"/>
        <family val="2"/>
        <charset val="134"/>
      </rPr>
      <t>（</t>
    </r>
    <r>
      <rPr>
        <b/>
        <sz val="11"/>
        <color indexed="8"/>
        <rFont val="Times New Roman"/>
        <family val="1"/>
      </rPr>
      <t>‰</t>
    </r>
    <r>
      <rPr>
        <b/>
        <sz val="11"/>
        <color indexed="8"/>
        <rFont val="微软雅黑"/>
        <family val="2"/>
        <charset val="134"/>
      </rPr>
      <t>）</t>
    </r>
    <phoneticPr fontId="13" type="noConversion"/>
  </si>
  <si>
    <t>NOV11B29</t>
  </si>
  <si>
    <t>NOV11B30</t>
  </si>
  <si>
    <t>NOV11B31</t>
  </si>
  <si>
    <t>NOV11B34</t>
  </si>
  <si>
    <t>NOV11B35</t>
  </si>
  <si>
    <t>NOV11B36</t>
  </si>
  <si>
    <t>NOV11B39</t>
  </si>
  <si>
    <t>NOV11B40</t>
  </si>
  <si>
    <t>NOV11B41</t>
  </si>
  <si>
    <t>NOV11B42</t>
  </si>
  <si>
    <t>NOV11A29</t>
  </si>
  <si>
    <t>NOV11A30</t>
  </si>
  <si>
    <t>NOV11A31</t>
  </si>
  <si>
    <t>NOV11A34</t>
  </si>
  <si>
    <t>NOV11A35</t>
  </si>
  <si>
    <t>NOV11A36</t>
  </si>
  <si>
    <t>NOV11A39</t>
  </si>
  <si>
    <t>NOV11A40</t>
  </si>
  <si>
    <t>NOV11A41</t>
  </si>
  <si>
    <t>NOV11A42</t>
  </si>
  <si>
    <t>NOV11A69</t>
  </si>
  <si>
    <t>NOV11A70</t>
  </si>
  <si>
    <t>NOV11A71</t>
  </si>
  <si>
    <t>NOV11A74</t>
  </si>
  <si>
    <t>NOV11A75</t>
  </si>
  <si>
    <t>NOV11A76</t>
  </si>
  <si>
    <t>NOV11A79</t>
  </si>
  <si>
    <t>NOV11A80</t>
  </si>
  <si>
    <t>NOV11A81</t>
  </si>
  <si>
    <t>NOV11A82</t>
  </si>
  <si>
    <t>NOV11B09</t>
  </si>
  <si>
    <t>NOV11B10</t>
  </si>
  <si>
    <t>NOV11B11</t>
  </si>
  <si>
    <t>NOV11B14</t>
  </si>
  <si>
    <t>NOV11B15</t>
  </si>
  <si>
    <t>NOV11B16</t>
  </si>
  <si>
    <t>NOV11B19</t>
  </si>
  <si>
    <t>NOV11B20</t>
  </si>
  <si>
    <t>NOV11B21</t>
  </si>
  <si>
    <t>NOV11B22</t>
  </si>
  <si>
    <t>NOV10C09</t>
  </si>
  <si>
    <t>NOV10C10</t>
  </si>
  <si>
    <t>NOV10C11</t>
  </si>
  <si>
    <t>NOV10C14</t>
  </si>
  <si>
    <t>NOV10C15</t>
  </si>
  <si>
    <t>NOV11A49</t>
  </si>
  <si>
    <t>NOV11A50</t>
  </si>
  <si>
    <t>NOV11A51</t>
  </si>
  <si>
    <t>NOV11A54</t>
  </si>
  <si>
    <t>NOV11A55</t>
  </si>
  <si>
    <t>NOV11A56</t>
  </si>
  <si>
    <t>NOV11A59</t>
  </si>
  <si>
    <t>NOV11A60</t>
  </si>
  <si>
    <t>NOV11A61</t>
  </si>
  <si>
    <t>NOV11A62</t>
  </si>
  <si>
    <t>NOV11A09</t>
  </si>
  <si>
    <t>NOV11A10</t>
  </si>
  <si>
    <t>NOV11A11</t>
  </si>
  <si>
    <t>NOV11A14</t>
  </si>
  <si>
    <t>NOV11A15</t>
  </si>
  <si>
    <t>NOV11A16</t>
  </si>
  <si>
    <t>NOV11A19</t>
  </si>
  <si>
    <t>NOV11A20</t>
  </si>
  <si>
    <t>NOV11A21</t>
  </si>
  <si>
    <t>NOV11A22</t>
  </si>
  <si>
    <t>NOV10C22</t>
  </si>
  <si>
    <t>NOV10C23</t>
  </si>
  <si>
    <t>NOV10C24</t>
  </si>
  <si>
    <t>NOV10C27</t>
  </si>
  <si>
    <t>NOV10C28</t>
  </si>
  <si>
    <t>NOV10C29</t>
  </si>
  <si>
    <t>NOV10C32</t>
  </si>
  <si>
    <t>NOV10C33</t>
  </si>
  <si>
    <t>NOV10C34</t>
  </si>
  <si>
    <t>NOV10C41</t>
  </si>
  <si>
    <t>NOV10C42</t>
  </si>
  <si>
    <t>NOV10C43</t>
  </si>
  <si>
    <t>NOV10C46</t>
  </si>
  <si>
    <t>NOV10C47</t>
  </si>
  <si>
    <t>NOV10C48</t>
  </si>
  <si>
    <t>NOV10C55</t>
  </si>
  <si>
    <t>NOV10C56</t>
  </si>
  <si>
    <t>NOV10C57</t>
  </si>
  <si>
    <t>NOV10C60</t>
  </si>
  <si>
    <t>NOV10C61</t>
  </si>
  <si>
    <t>NOV10C62</t>
  </si>
  <si>
    <t>NOV10C65</t>
  </si>
  <si>
    <t>NOV10C66</t>
  </si>
  <si>
    <t>NOV10C67</t>
  </si>
  <si>
    <t>NOV10C74</t>
  </si>
  <si>
    <t>NOV10C75</t>
  </si>
  <si>
    <t>NOV10C76</t>
  </si>
  <si>
    <t>NOV10C79</t>
  </si>
  <si>
    <t>NOV10C80</t>
  </si>
  <si>
    <t>NOV10C81</t>
  </si>
  <si>
    <r>
      <t>d</t>
    </r>
    <r>
      <rPr>
        <b/>
        <vertAlign val="superscript"/>
        <sz val="10"/>
        <color indexed="8"/>
        <rFont val="Times New Roman"/>
        <family val="1"/>
      </rPr>
      <t>34</t>
    </r>
    <r>
      <rPr>
        <b/>
        <sz val="10"/>
        <color indexed="8"/>
        <rFont val="Times New Roman"/>
        <family val="1"/>
      </rPr>
      <t>S (‰, VCDT)</t>
    </r>
  </si>
  <si>
    <t>±2s (internal)</t>
  </si>
  <si>
    <t>±2s (external)</t>
  </si>
  <si>
    <t xml:space="preserve"> Ion-probe analyses</t>
  </si>
  <si>
    <t>Methods</t>
    <phoneticPr fontId="2" type="noConversion"/>
  </si>
  <si>
    <t>Chemical laser-ablation spot-analyses</t>
    <phoneticPr fontId="2" type="noConversion"/>
  </si>
  <si>
    <t>±2s</t>
  </si>
  <si>
    <t>Comments</t>
  </si>
  <si>
    <r>
      <rPr>
        <b/>
        <vertAlign val="superscript"/>
        <sz val="10"/>
        <rFont val="Times New Roman"/>
        <family val="1"/>
      </rPr>
      <t>32</t>
    </r>
    <r>
      <rPr>
        <b/>
        <sz val="10"/>
        <rFont val="Times New Roman"/>
        <family val="1"/>
      </rPr>
      <t>S (CPS)</t>
    </r>
  </si>
  <si>
    <r>
      <t xml:space="preserve">Raw </t>
    </r>
    <r>
      <rPr>
        <b/>
        <vertAlign val="superscript"/>
        <sz val="10"/>
        <color indexed="8"/>
        <rFont val="Times New Roman"/>
        <family val="1"/>
      </rPr>
      <t>34</t>
    </r>
    <r>
      <rPr>
        <b/>
        <sz val="10"/>
        <color indexed="8"/>
        <rFont val="Times New Roman"/>
        <family val="1"/>
      </rPr>
      <t>S/</t>
    </r>
    <r>
      <rPr>
        <b/>
        <vertAlign val="superscript"/>
        <sz val="10"/>
        <color indexed="8"/>
        <rFont val="Times New Roman"/>
        <family val="1"/>
      </rPr>
      <t>32</t>
    </r>
    <r>
      <rPr>
        <b/>
        <sz val="10"/>
        <color indexed="8"/>
        <rFont val="Times New Roman"/>
        <family val="1"/>
      </rPr>
      <t>S Ratio</t>
    </r>
  </si>
  <si>
    <t>Texture</t>
    <phoneticPr fontId="2" type="noConversion"/>
  </si>
  <si>
    <t>Note: CPS: counts per second.</t>
    <phoneticPr fontId="22" type="noConversion"/>
  </si>
  <si>
    <t>Pyrite standard</t>
  </si>
  <si>
    <t xml:space="preserve">Ruttan pyrite </t>
  </si>
  <si>
    <t xml:space="preserve">Balmat pyrite </t>
  </si>
  <si>
    <t>(average, n=69 out of 72)</t>
  </si>
  <si>
    <t>(average, n=10 out of 11)</t>
  </si>
  <si>
    <t>(average, n=100)</t>
    <phoneticPr fontId="2" type="noConversion"/>
  </si>
  <si>
    <t>PPP-1</t>
    <phoneticPr fontId="2" type="noConversion"/>
  </si>
  <si>
    <t>Pyrite standard</t>
    <phoneticPr fontId="2" type="noConversion"/>
  </si>
  <si>
    <r>
      <t>δ</t>
    </r>
    <r>
      <rPr>
        <b/>
        <vertAlign val="superscript"/>
        <sz val="10"/>
        <rFont val="Times New Roman"/>
        <family val="1"/>
      </rPr>
      <t>34</t>
    </r>
    <r>
      <rPr>
        <b/>
        <sz val="10"/>
        <rFont val="Times New Roman"/>
        <family val="1"/>
      </rPr>
      <t>S (‰, VCDT) standard</t>
    </r>
    <phoneticPr fontId="22" type="noConversion"/>
  </si>
  <si>
    <t>Crowe and Vaughan, 1996</t>
    <phoneticPr fontId="22" type="noConversion"/>
  </si>
  <si>
    <t>Fu et al., 2016</t>
    <phoneticPr fontId="22" type="noConversion"/>
  </si>
  <si>
    <t xml:space="preserve"> </t>
    <phoneticPr fontId="2" type="noConversion"/>
  </si>
  <si>
    <t>Py-III</t>
    <phoneticPr fontId="2" type="noConversion"/>
  </si>
  <si>
    <t xml:space="preserve"> Ion-probe analyses</t>
    <phoneticPr fontId="2" type="noConversion"/>
  </si>
  <si>
    <t xml:space="preserve">Referrences: Crowe, D. E., Vaughan, R. G., 1996. Characterization and use of isotopically homogeneous standards for in situ laser microprobe analysis of 34S/32S ratios. American Mineralogist 81, 187.
</t>
    <phoneticPr fontId="22" type="noConversion"/>
  </si>
  <si>
    <t>Fu, J., Hu, Z., Zhang, W., Yang, L., Liu, Y., Li, M., Zong, K., Gao, S., Hu, S., 2016. In situ sulfur isotopes (δ34S and δ33S) analyses in sulfides and elemental sulfur using high sensitivity cones combined with the addition of nitrogen by laser ablation MC-ICP-MS. Analytica Chimica Acta 911, 14–26.</t>
    <phoneticPr fontId="2" type="noConversion"/>
  </si>
  <si>
    <t>Mrc-I</t>
    <phoneticPr fontId="2" type="noConversion"/>
  </si>
  <si>
    <t>Nothern mound (Beehive Field and nothern mass wasting, n=20)</t>
    <phoneticPr fontId="2" type="noConversion"/>
  </si>
  <si>
    <t>Southern mound (Black Smoker Zone and southern mass wasting, n=59)</t>
    <phoneticPr fontId="2" type="noConversion"/>
  </si>
  <si>
    <r>
      <t>δ</t>
    </r>
    <r>
      <rPr>
        <b/>
        <vertAlign val="superscript"/>
        <sz val="11"/>
        <color indexed="8"/>
        <rFont val="Times New Roman"/>
        <family val="1"/>
      </rPr>
      <t>34</t>
    </r>
    <r>
      <rPr>
        <b/>
        <sz val="11"/>
        <color indexed="8"/>
        <rFont val="Times New Roman"/>
        <family val="1"/>
      </rPr>
      <t>S</t>
    </r>
    <r>
      <rPr>
        <b/>
        <vertAlign val="subscript"/>
        <sz val="11"/>
        <color indexed="8"/>
        <rFont val="Times New Roman"/>
        <family val="1"/>
      </rPr>
      <t>ppp-1</t>
    </r>
    <r>
      <rPr>
        <b/>
        <sz val="11"/>
        <color indexed="8"/>
        <rFont val="微软雅黑"/>
        <family val="2"/>
        <charset val="134"/>
      </rPr>
      <t>（</t>
    </r>
    <r>
      <rPr>
        <b/>
        <sz val="11"/>
        <color rgb="FF000000"/>
        <rFont val="微软雅黑"/>
        <family val="1"/>
        <charset val="134"/>
      </rPr>
      <t>‰</t>
    </r>
    <r>
      <rPr>
        <b/>
        <sz val="11"/>
        <color indexed="8"/>
        <rFont val="微软雅黑"/>
        <family val="2"/>
        <charset val="134"/>
      </rPr>
      <t>）</t>
    </r>
    <phoneticPr fontId="13" type="noConversion"/>
  </si>
  <si>
    <t xml:space="preserve">Table A1 In situ sulfur isotope compositions of Pyrite (Py) and Marcasite (Mrc) from various areas of Wocan-1 mound </t>
    <phoneticPr fontId="2" type="noConversion"/>
  </si>
  <si>
    <r>
      <t xml:space="preserve">Central mound </t>
    </r>
    <r>
      <rPr>
        <b/>
        <sz val="11"/>
        <color rgb="FF000000"/>
        <rFont val="宋体"/>
        <family val="3"/>
        <charset val="134"/>
      </rPr>
      <t>（</t>
    </r>
    <r>
      <rPr>
        <b/>
        <sz val="11"/>
        <color rgb="FF000000"/>
        <rFont val="Times New Roman"/>
        <family val="3"/>
      </rPr>
      <t xml:space="preserve">Mulberry Forest, </t>
    </r>
    <r>
      <rPr>
        <b/>
        <sz val="11"/>
        <color rgb="FF000000"/>
        <rFont val="Times New Roman"/>
        <family val="1"/>
      </rPr>
      <t>n=56</t>
    </r>
    <r>
      <rPr>
        <b/>
        <sz val="11"/>
        <color rgb="FF000000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</si>
</sst>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.0_ "/>
  </numFmts>
  <fonts count="2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0"/>
      <color theme="1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bscript"/>
      <sz val="11"/>
      <color indexed="8"/>
      <name val="Times New Roman"/>
      <family val="1"/>
    </font>
    <font>
      <b/>
      <sz val="11"/>
      <color indexed="8"/>
      <name val="微软雅黑"/>
      <family val="2"/>
      <charset val="134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000000"/>
      <name val="Times New Roman"/>
      <family val="3"/>
    </font>
    <font>
      <b/>
      <sz val="11"/>
      <color rgb="FF000000"/>
      <name val="微软雅黑"/>
      <family val="1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/>
    <xf numFmtId="0" fontId="1" fillId="0" borderId="0"/>
  </cellStyleXfs>
  <cellXfs count="56">
    <xf numFmtId="0" fontId="0" fillId="0" borderId="0" xfId="0">
      <alignment vertical="center"/>
    </xf>
    <xf numFmtId="0" fontId="6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176" fontId="1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14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1" fontId="14" fillId="0" borderId="0" xfId="0" applyNumberFormat="1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7" fontId="14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1" fontId="14" fillId="0" borderId="3" xfId="0" applyNumberFormat="1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left" vertical="center"/>
    </xf>
    <xf numFmtId="177" fontId="14" fillId="0" borderId="3" xfId="0" applyNumberFormat="1" applyFont="1" applyBorder="1" applyAlignment="1">
      <alignment horizontal="left" vertical="center"/>
    </xf>
    <xf numFmtId="177" fontId="14" fillId="0" borderId="9" xfId="0" applyNumberFormat="1" applyFont="1" applyBorder="1" applyAlignment="1">
      <alignment horizontal="left" vertical="center"/>
    </xf>
    <xf numFmtId="176" fontId="14" fillId="0" borderId="0" xfId="2" applyNumberFormat="1" applyFont="1" applyAlignment="1">
      <alignment horizontal="left" vertical="center"/>
    </xf>
    <xf numFmtId="0" fontId="6" fillId="0" borderId="0" xfId="0" applyFont="1">
      <alignment vertical="center"/>
    </xf>
    <xf numFmtId="176" fontId="14" fillId="0" borderId="3" xfId="2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1" fontId="23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176" fontId="24" fillId="0" borderId="0" xfId="1" applyNumberFormat="1" applyFont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11" fontId="23" fillId="0" borderId="3" xfId="1" applyNumberFormat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178" fontId="24" fillId="0" borderId="3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23" fillId="0" borderId="0" xfId="1" applyNumberFormat="1" applyFont="1" applyAlignment="1">
      <alignment horizontal="center" vertical="center"/>
    </xf>
    <xf numFmtId="176" fontId="23" fillId="0" borderId="3" xfId="1" applyNumberFormat="1" applyFont="1" applyBorder="1" applyAlignment="1">
      <alignment horizontal="center" vertical="center"/>
    </xf>
    <xf numFmtId="2" fontId="19" fillId="0" borderId="1" xfId="1" applyNumberFormat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177" fontId="14" fillId="0" borderId="0" xfId="0" applyNumberFormat="1" applyFont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11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3" xfId="0" applyFont="1" applyBorder="1">
      <alignment vertical="center"/>
    </xf>
    <xf numFmtId="0" fontId="25" fillId="0" borderId="0" xfId="0" applyFont="1" applyAlignment="1">
      <alignment horizontal="left" vertical="center"/>
    </xf>
  </cellXfs>
  <cellStyles count="3">
    <cellStyle name="Normal" xfId="0" builtinId="0"/>
    <cellStyle name="常规 2" xfId="2" xr:uid="{AFAA162C-EC6C-44BA-8234-3B8C195A3BE9}"/>
    <cellStyle name="常规 3" xfId="1" xr:uid="{A78D7621-E64B-4666-8677-551464EC9D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26C9-C7E4-41B6-8DE3-8EF33890EE6C}">
  <dimension ref="B2:U153"/>
  <sheetViews>
    <sheetView tabSelected="1" topLeftCell="B1" zoomScale="70" zoomScaleNormal="70" workbookViewId="0">
      <selection activeCell="C121" sqref="C121"/>
    </sheetView>
  </sheetViews>
  <sheetFormatPr defaultRowHeight="14.15" x14ac:dyDescent="0.3"/>
  <cols>
    <col min="1" max="1" width="9.23046875" style="3"/>
    <col min="2" max="2" width="33.07421875" style="3" bestFit="1" customWidth="1"/>
    <col min="3" max="3" width="18.69140625" style="3" bestFit="1" customWidth="1"/>
    <col min="4" max="4" width="22.53515625" style="3" bestFit="1" customWidth="1"/>
    <col min="5" max="5" width="18.3828125" style="3" bestFit="1" customWidth="1"/>
    <col min="6" max="6" width="9.61328125" style="3" bestFit="1" customWidth="1"/>
    <col min="7" max="7" width="14.53515625" style="3" bestFit="1" customWidth="1"/>
    <col min="8" max="8" width="9.3046875" style="3" bestFit="1" customWidth="1"/>
    <col min="9" max="9" width="14.53515625" style="3" bestFit="1" customWidth="1"/>
    <col min="10" max="11" width="9.3046875" style="3" bestFit="1" customWidth="1"/>
    <col min="12" max="12" width="15.765625" style="3" bestFit="1" customWidth="1"/>
    <col min="13" max="13" width="9.3046875" style="3" bestFit="1" customWidth="1"/>
    <col min="14" max="14" width="13.4609375" style="3" bestFit="1" customWidth="1"/>
    <col min="15" max="15" width="16.07421875" style="3" bestFit="1" customWidth="1"/>
    <col min="16" max="16" width="12.84375" style="3" bestFit="1" customWidth="1"/>
    <col min="17" max="17" width="14.3046875" style="3" customWidth="1"/>
    <col min="18" max="18" width="9.15234375" style="3" customWidth="1"/>
    <col min="19" max="19" width="10.61328125" style="3" customWidth="1"/>
    <col min="20" max="20" width="14" style="3" customWidth="1"/>
    <col min="21" max="21" width="20.765625" style="3" bestFit="1" customWidth="1"/>
    <col min="22" max="16384" width="9.23046875" style="3"/>
  </cols>
  <sheetData>
    <row r="2" spans="2:21" s="55" customFormat="1" ht="23.6" thickBot="1" x14ac:dyDescent="0.35">
      <c r="B2" s="54" t="s">
        <v>190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ht="28.75" thickBot="1" x14ac:dyDescent="0.35">
      <c r="B3" s="10" t="s">
        <v>162</v>
      </c>
      <c r="C3" s="5" t="s">
        <v>45</v>
      </c>
      <c r="D3" s="2" t="s">
        <v>46</v>
      </c>
      <c r="E3" s="5" t="s">
        <v>47</v>
      </c>
      <c r="F3" s="5" t="s">
        <v>168</v>
      </c>
      <c r="G3" s="6" t="s">
        <v>189</v>
      </c>
      <c r="H3" s="6" t="s">
        <v>0</v>
      </c>
      <c r="I3" s="6" t="s">
        <v>60</v>
      </c>
      <c r="J3" s="6" t="s">
        <v>0</v>
      </c>
      <c r="K3" s="6" t="s">
        <v>61</v>
      </c>
      <c r="L3" s="6" t="s">
        <v>62</v>
      </c>
      <c r="M3" s="6" t="s">
        <v>0</v>
      </c>
      <c r="N3" s="6" t="s">
        <v>166</v>
      </c>
      <c r="O3" s="6" t="s">
        <v>167</v>
      </c>
      <c r="P3" s="6" t="s">
        <v>164</v>
      </c>
      <c r="Q3" s="6" t="s">
        <v>158</v>
      </c>
      <c r="R3" s="47" t="s">
        <v>159</v>
      </c>
      <c r="S3" s="47" t="s">
        <v>160</v>
      </c>
      <c r="T3" s="44" t="s">
        <v>178</v>
      </c>
      <c r="U3" s="45" t="s">
        <v>165</v>
      </c>
    </row>
    <row r="4" spans="2:21" x14ac:dyDescent="0.3">
      <c r="B4" s="11"/>
      <c r="C4" s="12" t="s">
        <v>188</v>
      </c>
      <c r="D4" s="12"/>
      <c r="E4" s="13"/>
      <c r="F4" s="13"/>
      <c r="N4" s="14"/>
      <c r="O4" s="14"/>
      <c r="P4" s="15"/>
      <c r="Q4" s="15"/>
      <c r="R4" s="15"/>
      <c r="S4" s="20"/>
      <c r="T4" s="9"/>
      <c r="U4" s="21"/>
    </row>
    <row r="5" spans="2:21" x14ac:dyDescent="0.3">
      <c r="B5" s="16" t="s">
        <v>163</v>
      </c>
      <c r="C5" s="17" t="s">
        <v>53</v>
      </c>
      <c r="D5" s="14" t="s">
        <v>103</v>
      </c>
      <c r="E5" s="17" t="s">
        <v>51</v>
      </c>
      <c r="F5" s="17" t="s">
        <v>43</v>
      </c>
      <c r="G5" s="18">
        <v>-4.2160473529525602</v>
      </c>
      <c r="H5" s="18">
        <v>6.4180609857844698E-2</v>
      </c>
      <c r="I5" s="18">
        <v>-1.9724040874092901</v>
      </c>
      <c r="J5" s="18">
        <v>0.28357823770674301</v>
      </c>
      <c r="K5" s="18">
        <v>10.930403108913501</v>
      </c>
      <c r="L5" s="20">
        <f t="shared" ref="L5:L39" si="0">G5+4.8</f>
        <v>0.58395264704743965</v>
      </c>
      <c r="M5" s="18">
        <f t="shared" ref="M5:M39" si="1">H5</f>
        <v>6.4180609857844698E-2</v>
      </c>
      <c r="N5" s="14"/>
      <c r="O5" s="14"/>
      <c r="P5" s="15"/>
      <c r="Q5" s="15"/>
      <c r="R5" s="15"/>
      <c r="S5" s="20"/>
      <c r="T5" s="9"/>
      <c r="U5" s="21"/>
    </row>
    <row r="6" spans="2:21" x14ac:dyDescent="0.3">
      <c r="B6" s="16" t="s">
        <v>163</v>
      </c>
      <c r="C6" s="17" t="s">
        <v>53</v>
      </c>
      <c r="D6" s="14" t="s">
        <v>104</v>
      </c>
      <c r="E6" s="17" t="s">
        <v>51</v>
      </c>
      <c r="F6" s="17" t="s">
        <v>43</v>
      </c>
      <c r="G6" s="18">
        <v>-4.4529095394832998</v>
      </c>
      <c r="H6" s="18">
        <v>0.105271010045406</v>
      </c>
      <c r="I6" s="18">
        <v>-1.9730259515694499</v>
      </c>
      <c r="J6" s="18">
        <v>0.29432814335377799</v>
      </c>
      <c r="K6" s="18">
        <v>10.6812677510787</v>
      </c>
      <c r="L6" s="20">
        <f t="shared" si="0"/>
        <v>0.34709046051670001</v>
      </c>
      <c r="M6" s="18">
        <f t="shared" si="1"/>
        <v>0.105271010045406</v>
      </c>
      <c r="N6" s="14"/>
      <c r="O6" s="14"/>
      <c r="P6" s="15"/>
      <c r="Q6" s="15"/>
      <c r="R6" s="15"/>
      <c r="S6" s="20"/>
      <c r="T6" s="9"/>
      <c r="U6" s="21"/>
    </row>
    <row r="7" spans="2:21" x14ac:dyDescent="0.3">
      <c r="B7" s="16" t="s">
        <v>163</v>
      </c>
      <c r="C7" s="17" t="s">
        <v>53</v>
      </c>
      <c r="D7" s="14" t="s">
        <v>105</v>
      </c>
      <c r="E7" s="17" t="s">
        <v>51</v>
      </c>
      <c r="F7" s="17" t="s">
        <v>52</v>
      </c>
      <c r="G7" s="18">
        <v>-3.6397720153270599</v>
      </c>
      <c r="H7" s="18">
        <v>8.0365347867061801E-2</v>
      </c>
      <c r="I7" s="18">
        <v>-1.3920692477630301</v>
      </c>
      <c r="J7" s="18">
        <v>0.31094362229662098</v>
      </c>
      <c r="K7" s="18">
        <v>9.8655741343128192</v>
      </c>
      <c r="L7" s="20">
        <f t="shared" si="0"/>
        <v>1.16022798467294</v>
      </c>
      <c r="M7" s="18">
        <f t="shared" si="1"/>
        <v>8.0365347867061801E-2</v>
      </c>
      <c r="N7" s="14"/>
      <c r="O7" s="14"/>
      <c r="P7" s="15"/>
      <c r="Q7" s="15"/>
      <c r="R7" s="15"/>
      <c r="S7" s="20"/>
      <c r="T7" s="9"/>
      <c r="U7" s="21"/>
    </row>
    <row r="8" spans="2:21" x14ac:dyDescent="0.3">
      <c r="B8" s="16" t="s">
        <v>163</v>
      </c>
      <c r="C8" s="17" t="s">
        <v>53</v>
      </c>
      <c r="D8" s="14" t="s">
        <v>106</v>
      </c>
      <c r="E8" s="17" t="s">
        <v>51</v>
      </c>
      <c r="F8" s="17" t="s">
        <v>52</v>
      </c>
      <c r="G8" s="18">
        <v>-3.9331604034263901</v>
      </c>
      <c r="H8" s="18">
        <v>0.123495153184807</v>
      </c>
      <c r="I8" s="18">
        <v>-2.00931579505803</v>
      </c>
      <c r="J8" s="18">
        <v>0.260603808342452</v>
      </c>
      <c r="K8" s="18">
        <v>11.121057101158099</v>
      </c>
      <c r="L8" s="20">
        <f t="shared" si="0"/>
        <v>0.86683959657360976</v>
      </c>
      <c r="M8" s="18">
        <f t="shared" si="1"/>
        <v>0.123495153184807</v>
      </c>
      <c r="N8" s="14"/>
      <c r="O8" s="14"/>
      <c r="P8" s="15"/>
      <c r="Q8" s="15"/>
      <c r="R8" s="15"/>
      <c r="S8" s="20"/>
      <c r="T8" s="9"/>
      <c r="U8" s="21"/>
    </row>
    <row r="9" spans="2:21" x14ac:dyDescent="0.3">
      <c r="B9" s="16" t="s">
        <v>163</v>
      </c>
      <c r="C9" s="17" t="s">
        <v>53</v>
      </c>
      <c r="D9" s="14" t="s">
        <v>107</v>
      </c>
      <c r="E9" s="17" t="s">
        <v>51</v>
      </c>
      <c r="F9" s="17" t="s">
        <v>52</v>
      </c>
      <c r="G9" s="18">
        <v>-3.1917100151303002</v>
      </c>
      <c r="H9" s="18">
        <v>0.105977365560378</v>
      </c>
      <c r="I9" s="18">
        <v>-1.3710394495398699</v>
      </c>
      <c r="J9" s="18">
        <v>0.28135021097873503</v>
      </c>
      <c r="K9" s="18">
        <v>9.7661746139701293</v>
      </c>
      <c r="L9" s="20">
        <f t="shared" si="0"/>
        <v>1.6082899848696997</v>
      </c>
      <c r="M9" s="18">
        <f t="shared" si="1"/>
        <v>0.105977365560378</v>
      </c>
      <c r="N9" s="14"/>
      <c r="O9" s="14"/>
      <c r="P9" s="15"/>
      <c r="Q9" s="15"/>
      <c r="R9" s="15"/>
      <c r="S9" s="20"/>
      <c r="T9" s="9"/>
      <c r="U9" s="21"/>
    </row>
    <row r="10" spans="2:21" x14ac:dyDescent="0.3">
      <c r="B10" s="16" t="s">
        <v>163</v>
      </c>
      <c r="C10" s="17" t="s">
        <v>53</v>
      </c>
      <c r="D10" s="14" t="s">
        <v>108</v>
      </c>
      <c r="E10" s="17" t="s">
        <v>182</v>
      </c>
      <c r="F10" s="17" t="s">
        <v>43</v>
      </c>
      <c r="G10" s="18">
        <v>-3.5829196082558501</v>
      </c>
      <c r="H10" s="18">
        <v>7.1005703443371301E-2</v>
      </c>
      <c r="I10" s="18">
        <v>-1.75823984246237</v>
      </c>
      <c r="J10" s="18">
        <v>0.21014181818632</v>
      </c>
      <c r="K10" s="18">
        <v>12.740059397894701</v>
      </c>
      <c r="L10" s="20">
        <f t="shared" si="0"/>
        <v>1.2170803917441497</v>
      </c>
      <c r="M10" s="18">
        <f t="shared" si="1"/>
        <v>7.1005703443371301E-2</v>
      </c>
      <c r="N10" s="14"/>
      <c r="O10" s="14"/>
      <c r="P10" s="15"/>
      <c r="Q10" s="15"/>
      <c r="R10" s="15"/>
      <c r="S10" s="20"/>
      <c r="T10" s="9"/>
      <c r="U10" s="21"/>
    </row>
    <row r="11" spans="2:21" x14ac:dyDescent="0.3">
      <c r="B11" s="16" t="s">
        <v>163</v>
      </c>
      <c r="C11" s="17" t="s">
        <v>53</v>
      </c>
      <c r="D11" s="14" t="s">
        <v>109</v>
      </c>
      <c r="E11" s="17" t="s">
        <v>182</v>
      </c>
      <c r="F11" s="17" t="s">
        <v>43</v>
      </c>
      <c r="G11" s="18">
        <v>-3.2042776468929102</v>
      </c>
      <c r="H11" s="18">
        <v>7.8929445024195605E-2</v>
      </c>
      <c r="I11" s="18">
        <v>-1.6234961189856001</v>
      </c>
      <c r="J11" s="18">
        <v>0.23875237294781201</v>
      </c>
      <c r="K11" s="18">
        <v>11.944310528636199</v>
      </c>
      <c r="L11" s="20">
        <f t="shared" si="0"/>
        <v>1.5957223531070897</v>
      </c>
      <c r="M11" s="18">
        <f t="shared" si="1"/>
        <v>7.8929445024195605E-2</v>
      </c>
      <c r="N11" s="14"/>
      <c r="O11" s="14"/>
      <c r="P11" s="15"/>
      <c r="Q11" s="15"/>
      <c r="R11" s="15"/>
      <c r="S11" s="20"/>
      <c r="T11" s="9"/>
      <c r="U11" s="21"/>
    </row>
    <row r="12" spans="2:21" x14ac:dyDescent="0.3">
      <c r="B12" s="16" t="s">
        <v>163</v>
      </c>
      <c r="C12" s="17" t="s">
        <v>53</v>
      </c>
      <c r="D12" s="14" t="s">
        <v>110</v>
      </c>
      <c r="E12" s="17" t="s">
        <v>182</v>
      </c>
      <c r="F12" s="17" t="s">
        <v>43</v>
      </c>
      <c r="G12" s="18">
        <v>-2.3390541410740502</v>
      </c>
      <c r="H12" s="18">
        <v>8.3935154895508804E-2</v>
      </c>
      <c r="I12" s="18">
        <v>-1.0942613641519201</v>
      </c>
      <c r="J12" s="18">
        <v>0.231734742209665</v>
      </c>
      <c r="K12" s="18">
        <v>11.700066958494199</v>
      </c>
      <c r="L12" s="20">
        <f t="shared" si="0"/>
        <v>2.4609458589259496</v>
      </c>
      <c r="M12" s="18">
        <f t="shared" si="1"/>
        <v>8.3935154895508804E-2</v>
      </c>
      <c r="N12" s="14"/>
      <c r="O12" s="14"/>
      <c r="P12" s="15"/>
      <c r="Q12" s="15"/>
      <c r="R12" s="15"/>
      <c r="S12" s="20"/>
      <c r="T12" s="9"/>
      <c r="U12" s="21"/>
    </row>
    <row r="13" spans="2:21" x14ac:dyDescent="0.3">
      <c r="B13" s="16" t="s">
        <v>163</v>
      </c>
      <c r="C13" s="17" t="s">
        <v>53</v>
      </c>
      <c r="D13" s="14" t="s">
        <v>111</v>
      </c>
      <c r="E13" s="17" t="s">
        <v>182</v>
      </c>
      <c r="F13" s="17" t="s">
        <v>43</v>
      </c>
      <c r="G13" s="18">
        <v>-3.4496761522798698</v>
      </c>
      <c r="H13" s="18">
        <v>8.3245434661113005E-2</v>
      </c>
      <c r="I13" s="18">
        <v>-1.4308454685793</v>
      </c>
      <c r="J13" s="18">
        <v>0.23097838958233499</v>
      </c>
      <c r="K13" s="18">
        <v>12.6047296090759</v>
      </c>
      <c r="L13" s="20">
        <f t="shared" si="0"/>
        <v>1.35032384772013</v>
      </c>
      <c r="M13" s="18">
        <f t="shared" si="1"/>
        <v>8.3245434661113005E-2</v>
      </c>
      <c r="N13" s="14"/>
      <c r="O13" s="14"/>
      <c r="P13" s="15"/>
      <c r="Q13" s="15"/>
      <c r="R13" s="15"/>
      <c r="S13" s="20"/>
      <c r="T13" s="9"/>
      <c r="U13" s="21"/>
    </row>
    <row r="14" spans="2:21" x14ac:dyDescent="0.3">
      <c r="B14" s="16" t="s">
        <v>163</v>
      </c>
      <c r="C14" s="17" t="s">
        <v>53</v>
      </c>
      <c r="D14" s="14" t="s">
        <v>112</v>
      </c>
      <c r="E14" s="17" t="s">
        <v>182</v>
      </c>
      <c r="F14" s="17" t="s">
        <v>43</v>
      </c>
      <c r="G14" s="18">
        <v>-3.1559068841517899</v>
      </c>
      <c r="H14" s="18">
        <v>9.57208372166648E-2</v>
      </c>
      <c r="I14" s="18">
        <v>-1.55968231647774</v>
      </c>
      <c r="J14" s="18">
        <v>0.24696751780787199</v>
      </c>
      <c r="K14" s="18">
        <v>12.281341224525001</v>
      </c>
      <c r="L14" s="20">
        <f t="shared" si="0"/>
        <v>1.6440931158482099</v>
      </c>
      <c r="M14" s="18">
        <f t="shared" si="1"/>
        <v>9.57208372166648E-2</v>
      </c>
      <c r="N14" s="14"/>
      <c r="O14" s="14"/>
      <c r="P14" s="15"/>
      <c r="Q14" s="15"/>
      <c r="R14" s="15"/>
      <c r="S14" s="20"/>
      <c r="T14" s="9"/>
      <c r="U14" s="21"/>
    </row>
    <row r="15" spans="2:21" x14ac:dyDescent="0.3">
      <c r="B15" s="16" t="s">
        <v>163</v>
      </c>
      <c r="C15" s="17" t="s">
        <v>53</v>
      </c>
      <c r="D15" s="14" t="s">
        <v>113</v>
      </c>
      <c r="E15" s="17" t="s">
        <v>182</v>
      </c>
      <c r="F15" s="17" t="s">
        <v>43</v>
      </c>
      <c r="G15" s="18">
        <v>-2.6836749654532999</v>
      </c>
      <c r="H15" s="18">
        <v>8.1710223769867099E-2</v>
      </c>
      <c r="I15" s="18">
        <v>-1.1464122018784999</v>
      </c>
      <c r="J15" s="18">
        <v>0.256728558184942</v>
      </c>
      <c r="K15" s="18">
        <v>11.997505658377399</v>
      </c>
      <c r="L15" s="20">
        <f t="shared" si="0"/>
        <v>2.1163250345467</v>
      </c>
      <c r="M15" s="18">
        <f t="shared" si="1"/>
        <v>8.1710223769867099E-2</v>
      </c>
      <c r="N15" s="14"/>
      <c r="O15" s="14"/>
      <c r="P15" s="15"/>
      <c r="Q15" s="15"/>
      <c r="R15" s="15"/>
      <c r="S15" s="20"/>
      <c r="T15" s="9"/>
      <c r="U15" s="21"/>
    </row>
    <row r="16" spans="2:21" x14ac:dyDescent="0.3">
      <c r="B16" s="16" t="s">
        <v>163</v>
      </c>
      <c r="C16" s="17" t="s">
        <v>53</v>
      </c>
      <c r="D16" s="14" t="s">
        <v>114</v>
      </c>
      <c r="E16" s="17" t="s">
        <v>182</v>
      </c>
      <c r="F16" s="17" t="s">
        <v>52</v>
      </c>
      <c r="G16" s="18">
        <v>-1.8202272436151901</v>
      </c>
      <c r="H16" s="18">
        <v>9.2838130139263397E-2</v>
      </c>
      <c r="I16" s="18">
        <v>-0.62977667497499101</v>
      </c>
      <c r="J16" s="18">
        <v>0.23941850939147999</v>
      </c>
      <c r="K16" s="18">
        <v>11.4304990007405</v>
      </c>
      <c r="L16" s="20">
        <f t="shared" si="0"/>
        <v>2.9797727563848095</v>
      </c>
      <c r="M16" s="18">
        <f t="shared" si="1"/>
        <v>9.2838130139263397E-2</v>
      </c>
      <c r="N16" s="14"/>
      <c r="O16" s="14"/>
      <c r="P16" s="15"/>
      <c r="Q16" s="15"/>
      <c r="R16" s="15"/>
      <c r="S16" s="20"/>
      <c r="T16" s="9"/>
      <c r="U16" s="21"/>
    </row>
    <row r="17" spans="2:21" x14ac:dyDescent="0.3">
      <c r="B17" s="16" t="s">
        <v>163</v>
      </c>
      <c r="C17" s="17" t="s">
        <v>53</v>
      </c>
      <c r="D17" s="14" t="s">
        <v>115</v>
      </c>
      <c r="E17" s="17" t="s">
        <v>182</v>
      </c>
      <c r="F17" s="17" t="s">
        <v>43</v>
      </c>
      <c r="G17" s="18">
        <v>-1.8723680378216501</v>
      </c>
      <c r="H17" s="18">
        <v>9.1115711293375298E-2</v>
      </c>
      <c r="I17" s="18">
        <v>-0.75246168707732197</v>
      </c>
      <c r="J17" s="18">
        <v>0.239604406110039</v>
      </c>
      <c r="K17" s="18">
        <v>11.6464245844648</v>
      </c>
      <c r="L17" s="20">
        <f t="shared" si="0"/>
        <v>2.9276319621783498</v>
      </c>
      <c r="M17" s="18">
        <f t="shared" si="1"/>
        <v>9.1115711293375298E-2</v>
      </c>
      <c r="N17" s="14"/>
      <c r="O17" s="14"/>
      <c r="P17" s="15"/>
      <c r="Q17" s="15"/>
      <c r="R17" s="15"/>
      <c r="S17" s="20"/>
      <c r="T17" s="9"/>
      <c r="U17" s="21"/>
    </row>
    <row r="18" spans="2:21" x14ac:dyDescent="0.3">
      <c r="B18" s="16" t="s">
        <v>163</v>
      </c>
      <c r="C18" s="17" t="s">
        <v>53</v>
      </c>
      <c r="D18" s="14" t="s">
        <v>116</v>
      </c>
      <c r="E18" s="17" t="s">
        <v>182</v>
      </c>
      <c r="F18" s="17" t="s">
        <v>52</v>
      </c>
      <c r="G18" s="18">
        <v>-2.4759016420951001</v>
      </c>
      <c r="H18" s="18">
        <v>0.102445795527394</v>
      </c>
      <c r="I18" s="18">
        <v>-0.90917496031406297</v>
      </c>
      <c r="J18" s="18">
        <v>0.26068118852276101</v>
      </c>
      <c r="K18" s="18">
        <v>11.5953137299267</v>
      </c>
      <c r="L18" s="20">
        <f t="shared" si="0"/>
        <v>2.3240983579048997</v>
      </c>
      <c r="M18" s="18">
        <f t="shared" si="1"/>
        <v>0.102445795527394</v>
      </c>
      <c r="N18" s="14"/>
      <c r="O18" s="14"/>
      <c r="P18" s="15"/>
      <c r="Q18" s="15"/>
      <c r="R18" s="15"/>
      <c r="S18" s="20"/>
      <c r="T18" s="9"/>
      <c r="U18" s="21"/>
    </row>
    <row r="19" spans="2:21" x14ac:dyDescent="0.3">
      <c r="B19" s="16" t="s">
        <v>163</v>
      </c>
      <c r="C19" s="17" t="s">
        <v>53</v>
      </c>
      <c r="D19" s="14" t="s">
        <v>117</v>
      </c>
      <c r="E19" s="17" t="s">
        <v>182</v>
      </c>
      <c r="F19" s="17" t="s">
        <v>52</v>
      </c>
      <c r="G19" s="18">
        <v>-2.0049834300944802</v>
      </c>
      <c r="H19" s="18">
        <v>8.9902959975766097E-2</v>
      </c>
      <c r="I19" s="18">
        <v>-0.97528516459532999</v>
      </c>
      <c r="J19" s="18">
        <v>0.274352984947697</v>
      </c>
      <c r="K19" s="18">
        <v>11.138130455785101</v>
      </c>
      <c r="L19" s="20">
        <f t="shared" si="0"/>
        <v>2.7950165699055196</v>
      </c>
      <c r="M19" s="18">
        <f t="shared" si="1"/>
        <v>8.9902959975766097E-2</v>
      </c>
      <c r="N19" s="14"/>
      <c r="O19" s="14"/>
      <c r="P19" s="15"/>
      <c r="Q19" s="15"/>
      <c r="R19" s="15"/>
      <c r="S19" s="20"/>
      <c r="T19" s="9"/>
      <c r="U19" s="21"/>
    </row>
    <row r="20" spans="2:21" x14ac:dyDescent="0.3">
      <c r="B20" s="16" t="s">
        <v>163</v>
      </c>
      <c r="C20" s="17" t="s">
        <v>48</v>
      </c>
      <c r="D20" s="14" t="s">
        <v>83</v>
      </c>
      <c r="E20" s="17" t="s">
        <v>51</v>
      </c>
      <c r="F20" s="17" t="s">
        <v>52</v>
      </c>
      <c r="G20" s="18">
        <v>-3.7270155474761202</v>
      </c>
      <c r="H20" s="18">
        <v>7.5538076981794697E-2</v>
      </c>
      <c r="I20" s="18">
        <v>-2.3374279184293898</v>
      </c>
      <c r="J20" s="18">
        <v>0.29507728719277199</v>
      </c>
      <c r="K20" s="18">
        <v>9.3281703173666006</v>
      </c>
      <c r="L20" s="20">
        <f t="shared" si="0"/>
        <v>1.0729844525238796</v>
      </c>
      <c r="M20" s="18">
        <f t="shared" si="1"/>
        <v>7.5538076981794697E-2</v>
      </c>
      <c r="N20" s="14"/>
      <c r="O20" s="14"/>
      <c r="P20" s="15"/>
      <c r="Q20" s="15"/>
      <c r="R20" s="15"/>
      <c r="S20" s="20"/>
      <c r="T20" s="9"/>
      <c r="U20" s="21"/>
    </row>
    <row r="21" spans="2:21" x14ac:dyDescent="0.3">
      <c r="B21" s="16" t="s">
        <v>163</v>
      </c>
      <c r="C21" s="17" t="s">
        <v>48</v>
      </c>
      <c r="D21" s="14" t="s">
        <v>84</v>
      </c>
      <c r="E21" s="17" t="s">
        <v>50</v>
      </c>
      <c r="F21" s="17" t="s">
        <v>43</v>
      </c>
      <c r="G21" s="18">
        <v>-3.1125806080540799</v>
      </c>
      <c r="H21" s="18">
        <v>8.2396025089936195E-2</v>
      </c>
      <c r="I21" s="18">
        <v>-1.6115016078120901</v>
      </c>
      <c r="J21" s="18">
        <v>0.273446260526582</v>
      </c>
      <c r="K21" s="18">
        <v>9.6737089334078696</v>
      </c>
      <c r="L21" s="20">
        <f t="shared" si="0"/>
        <v>1.6874193919459199</v>
      </c>
      <c r="M21" s="18">
        <f t="shared" si="1"/>
        <v>8.2396025089936195E-2</v>
      </c>
      <c r="N21" s="14"/>
      <c r="O21" s="14"/>
      <c r="P21" s="15"/>
      <c r="Q21" s="15"/>
      <c r="R21" s="15"/>
      <c r="S21" s="20"/>
      <c r="T21" s="9"/>
      <c r="U21" s="21"/>
    </row>
    <row r="22" spans="2:21" x14ac:dyDescent="0.3">
      <c r="B22" s="16" t="s">
        <v>163</v>
      </c>
      <c r="C22" s="17" t="s">
        <v>48</v>
      </c>
      <c r="D22" s="14" t="s">
        <v>85</v>
      </c>
      <c r="E22" s="17" t="s">
        <v>182</v>
      </c>
      <c r="F22" s="17" t="s">
        <v>43</v>
      </c>
      <c r="G22" s="18">
        <v>-3.1059745850714502</v>
      </c>
      <c r="H22" s="18">
        <v>9.4870535107529005E-2</v>
      </c>
      <c r="I22" s="18">
        <v>-1.6061477952649099</v>
      </c>
      <c r="J22" s="18">
        <v>0.26503223956557798</v>
      </c>
      <c r="K22" s="18">
        <v>10.639850698474101</v>
      </c>
      <c r="L22" s="20">
        <f t="shared" si="0"/>
        <v>1.6940254149285496</v>
      </c>
      <c r="M22" s="18">
        <f t="shared" si="1"/>
        <v>9.4870535107529005E-2</v>
      </c>
      <c r="N22" s="14"/>
      <c r="O22" s="14"/>
      <c r="P22" s="15"/>
      <c r="Q22" s="15"/>
      <c r="R22" s="15"/>
      <c r="S22" s="20"/>
      <c r="T22" s="9"/>
      <c r="U22" s="21"/>
    </row>
    <row r="23" spans="2:21" x14ac:dyDescent="0.3">
      <c r="B23" s="16" t="s">
        <v>163</v>
      </c>
      <c r="C23" s="17" t="s">
        <v>48</v>
      </c>
      <c r="D23" s="14" t="s">
        <v>86</v>
      </c>
      <c r="E23" s="17" t="s">
        <v>50</v>
      </c>
      <c r="F23" s="17" t="s">
        <v>43</v>
      </c>
      <c r="G23" s="18">
        <v>-3.0354817848234901</v>
      </c>
      <c r="H23" s="18">
        <v>7.6785443334726505E-2</v>
      </c>
      <c r="I23" s="18">
        <v>-1.5621581937396201</v>
      </c>
      <c r="J23" s="18">
        <v>0.28550137598575498</v>
      </c>
      <c r="K23" s="18">
        <v>9.6327414986147097</v>
      </c>
      <c r="L23" s="20">
        <f t="shared" si="0"/>
        <v>1.7645182151765098</v>
      </c>
      <c r="M23" s="18">
        <f t="shared" si="1"/>
        <v>7.6785443334726505E-2</v>
      </c>
      <c r="N23" s="14"/>
      <c r="O23" s="14"/>
      <c r="P23" s="15"/>
      <c r="Q23" s="15"/>
      <c r="R23" s="15"/>
      <c r="S23" s="20"/>
      <c r="T23" s="9"/>
      <c r="U23" s="21"/>
    </row>
    <row r="24" spans="2:21" x14ac:dyDescent="0.3">
      <c r="B24" s="16" t="s">
        <v>163</v>
      </c>
      <c r="C24" s="17" t="s">
        <v>48</v>
      </c>
      <c r="D24" s="14" t="s">
        <v>87</v>
      </c>
      <c r="E24" s="17" t="s">
        <v>50</v>
      </c>
      <c r="F24" s="17" t="s">
        <v>43</v>
      </c>
      <c r="G24" s="18">
        <v>-3.4087515508394199</v>
      </c>
      <c r="H24" s="18">
        <v>7.6044342831670705E-2</v>
      </c>
      <c r="I24" s="18">
        <v>-1.4920683679732201</v>
      </c>
      <c r="J24" s="18">
        <v>0.26680745825535401</v>
      </c>
      <c r="K24" s="18">
        <v>10.9114812371632</v>
      </c>
      <c r="L24" s="20">
        <f t="shared" si="0"/>
        <v>1.3912484491605799</v>
      </c>
      <c r="M24" s="18">
        <f t="shared" si="1"/>
        <v>7.6044342831670705E-2</v>
      </c>
      <c r="N24" s="14"/>
      <c r="O24" s="14"/>
      <c r="P24" s="15"/>
      <c r="Q24" s="15"/>
      <c r="R24" s="15"/>
      <c r="S24" s="20"/>
      <c r="T24" s="9"/>
      <c r="U24" s="21"/>
    </row>
    <row r="25" spans="2:21" x14ac:dyDescent="0.3">
      <c r="B25" s="16" t="s">
        <v>163</v>
      </c>
      <c r="C25" s="17" t="s">
        <v>48</v>
      </c>
      <c r="D25" s="14" t="s">
        <v>88</v>
      </c>
      <c r="E25" s="17" t="s">
        <v>51</v>
      </c>
      <c r="F25" s="17" t="s">
        <v>43</v>
      </c>
      <c r="G25" s="18">
        <v>-3.7490854001482901</v>
      </c>
      <c r="H25" s="18">
        <v>7.7251305875860904E-2</v>
      </c>
      <c r="I25" s="18">
        <v>-1.83811384816956</v>
      </c>
      <c r="J25" s="18">
        <v>0.248436611290105</v>
      </c>
      <c r="K25" s="18">
        <v>11.3476955942304</v>
      </c>
      <c r="L25" s="20">
        <f t="shared" si="0"/>
        <v>1.0509145998517098</v>
      </c>
      <c r="M25" s="18">
        <f t="shared" si="1"/>
        <v>7.7251305875860904E-2</v>
      </c>
      <c r="N25" s="14"/>
      <c r="O25" s="14"/>
      <c r="P25" s="15"/>
      <c r="Q25" s="15"/>
      <c r="R25" s="15"/>
      <c r="S25" s="20"/>
      <c r="T25" s="46"/>
      <c r="U25" s="21"/>
    </row>
    <row r="26" spans="2:21" x14ac:dyDescent="0.3">
      <c r="B26" s="16" t="s">
        <v>163</v>
      </c>
      <c r="C26" s="17" t="s">
        <v>48</v>
      </c>
      <c r="D26" s="14" t="s">
        <v>89</v>
      </c>
      <c r="E26" s="17" t="s">
        <v>49</v>
      </c>
      <c r="F26" s="17" t="s">
        <v>43</v>
      </c>
      <c r="G26" s="18">
        <v>-5.1300910049611996</v>
      </c>
      <c r="H26" s="18">
        <v>9.3783970702183306E-2</v>
      </c>
      <c r="I26" s="18">
        <v>-2.8758477271474399</v>
      </c>
      <c r="J26" s="18">
        <v>0.23976502422586399</v>
      </c>
      <c r="K26" s="18">
        <v>11.8897264071383</v>
      </c>
      <c r="L26" s="20">
        <f t="shared" si="0"/>
        <v>-0.33009100496119981</v>
      </c>
      <c r="M26" s="18">
        <f t="shared" si="1"/>
        <v>9.3783970702183306E-2</v>
      </c>
      <c r="N26" s="14"/>
      <c r="O26" s="14"/>
      <c r="P26" s="15"/>
      <c r="Q26" s="15"/>
      <c r="R26" s="15"/>
      <c r="S26" s="20"/>
      <c r="T26" s="9"/>
      <c r="U26" s="21"/>
    </row>
    <row r="27" spans="2:21" x14ac:dyDescent="0.3">
      <c r="B27" s="16" t="s">
        <v>163</v>
      </c>
      <c r="C27" s="17" t="s">
        <v>48</v>
      </c>
      <c r="D27" s="14" t="s">
        <v>90</v>
      </c>
      <c r="E27" s="17" t="s">
        <v>182</v>
      </c>
      <c r="F27" s="17" t="s">
        <v>43</v>
      </c>
      <c r="G27" s="18">
        <v>-2.6686613916544499</v>
      </c>
      <c r="H27" s="18">
        <v>7.9458440425647897E-2</v>
      </c>
      <c r="I27" s="18">
        <v>-1.48745555076446</v>
      </c>
      <c r="J27" s="18">
        <v>0.24571480099536999</v>
      </c>
      <c r="K27" s="18">
        <v>11.8893900500898</v>
      </c>
      <c r="L27" s="20">
        <f t="shared" si="0"/>
        <v>2.1313386083455499</v>
      </c>
      <c r="M27" s="18">
        <f t="shared" si="1"/>
        <v>7.9458440425647897E-2</v>
      </c>
      <c r="N27" s="14"/>
      <c r="O27" s="14"/>
      <c r="P27" s="15"/>
      <c r="Q27" s="15"/>
      <c r="R27" s="15"/>
      <c r="S27" s="20"/>
      <c r="T27" s="9"/>
      <c r="U27" s="21"/>
    </row>
    <row r="28" spans="2:21" x14ac:dyDescent="0.3">
      <c r="B28" s="16" t="s">
        <v>163</v>
      </c>
      <c r="C28" s="17" t="s">
        <v>48</v>
      </c>
      <c r="D28" s="14" t="s">
        <v>91</v>
      </c>
      <c r="E28" s="17" t="s">
        <v>182</v>
      </c>
      <c r="F28" s="17" t="s">
        <v>43</v>
      </c>
      <c r="G28" s="18">
        <v>-3.5327928500558099</v>
      </c>
      <c r="H28" s="18">
        <v>0.12655086690137901</v>
      </c>
      <c r="I28" s="18">
        <v>-1.8580066788873599</v>
      </c>
      <c r="J28" s="18">
        <v>0.28318962218055699</v>
      </c>
      <c r="K28" s="18">
        <v>11.3215539599602</v>
      </c>
      <c r="L28" s="20">
        <f t="shared" si="0"/>
        <v>1.2672071499441899</v>
      </c>
      <c r="M28" s="18">
        <f t="shared" si="1"/>
        <v>0.12655086690137901</v>
      </c>
      <c r="N28" s="14"/>
      <c r="O28" s="14"/>
      <c r="P28" s="15"/>
      <c r="Q28" s="15"/>
      <c r="R28" s="15"/>
      <c r="S28" s="20"/>
      <c r="T28" s="9"/>
      <c r="U28" s="21"/>
    </row>
    <row r="29" spans="2:21" x14ac:dyDescent="0.3">
      <c r="B29" s="16" t="s">
        <v>163</v>
      </c>
      <c r="C29" s="17" t="s">
        <v>48</v>
      </c>
      <c r="D29" s="14" t="s">
        <v>92</v>
      </c>
      <c r="E29" s="17" t="s">
        <v>182</v>
      </c>
      <c r="F29" s="17" t="s">
        <v>43</v>
      </c>
      <c r="G29" s="18">
        <v>-3.4295395409307301</v>
      </c>
      <c r="H29" s="18">
        <v>9.4898303133529094E-2</v>
      </c>
      <c r="I29" s="18">
        <v>-2.2216388699104499</v>
      </c>
      <c r="J29" s="18">
        <v>0.22807737772597</v>
      </c>
      <c r="K29" s="18">
        <v>11.721920022253601</v>
      </c>
      <c r="L29" s="20">
        <f t="shared" si="0"/>
        <v>1.3704604590692697</v>
      </c>
      <c r="M29" s="18">
        <f t="shared" si="1"/>
        <v>9.4898303133529094E-2</v>
      </c>
      <c r="N29" s="14"/>
      <c r="O29" s="14"/>
      <c r="P29" s="15"/>
      <c r="Q29" s="15"/>
      <c r="R29" s="15"/>
      <c r="S29" s="20"/>
      <c r="T29" s="9"/>
      <c r="U29" s="21"/>
    </row>
    <row r="30" spans="2:21" x14ac:dyDescent="0.3">
      <c r="B30" s="16" t="s">
        <v>163</v>
      </c>
      <c r="C30" s="17" t="s">
        <v>48</v>
      </c>
      <c r="D30" s="14" t="s">
        <v>93</v>
      </c>
      <c r="E30" s="17" t="s">
        <v>54</v>
      </c>
      <c r="F30" s="17" t="s">
        <v>42</v>
      </c>
      <c r="G30" s="18">
        <v>-3.80086377723809</v>
      </c>
      <c r="H30" s="18">
        <v>9.9181223109467601E-2</v>
      </c>
      <c r="I30" s="18">
        <v>-1.91524527026365</v>
      </c>
      <c r="J30" s="18">
        <v>0.41819573400098597</v>
      </c>
      <c r="K30" s="18">
        <v>6.1298081677364902</v>
      </c>
      <c r="L30" s="20">
        <f t="shared" si="0"/>
        <v>0.99913622276190983</v>
      </c>
      <c r="M30" s="18">
        <f t="shared" si="1"/>
        <v>9.9181223109467601E-2</v>
      </c>
      <c r="N30" s="14"/>
      <c r="O30" s="14"/>
      <c r="P30" s="15"/>
      <c r="Q30" s="15"/>
      <c r="R30" s="15"/>
      <c r="S30" s="20"/>
      <c r="T30" s="9"/>
      <c r="U30" s="21"/>
    </row>
    <row r="31" spans="2:21" x14ac:dyDescent="0.3">
      <c r="B31" s="16" t="s">
        <v>163</v>
      </c>
      <c r="C31" s="17" t="s">
        <v>48</v>
      </c>
      <c r="D31" s="14" t="s">
        <v>94</v>
      </c>
      <c r="E31" s="17" t="s">
        <v>54</v>
      </c>
      <c r="F31" s="17" t="s">
        <v>42</v>
      </c>
      <c r="G31" s="18">
        <v>-3.5705499333700299</v>
      </c>
      <c r="H31" s="18">
        <v>0.103043815780724</v>
      </c>
      <c r="I31" s="18">
        <v>-2.8311117882491299</v>
      </c>
      <c r="J31" s="18">
        <v>0.52067903965705797</v>
      </c>
      <c r="K31" s="18">
        <v>5.44750930392523</v>
      </c>
      <c r="L31" s="20">
        <f t="shared" si="0"/>
        <v>1.2294500666299699</v>
      </c>
      <c r="M31" s="18">
        <f t="shared" si="1"/>
        <v>0.103043815780724</v>
      </c>
      <c r="N31" s="14"/>
      <c r="O31" s="14"/>
      <c r="P31" s="15"/>
      <c r="Q31" s="15"/>
      <c r="R31" s="15"/>
      <c r="S31" s="20"/>
      <c r="T31" s="9"/>
      <c r="U31" s="21"/>
    </row>
    <row r="32" spans="2:21" x14ac:dyDescent="0.3">
      <c r="B32" s="16" t="s">
        <v>163</v>
      </c>
      <c r="C32" s="17" t="s">
        <v>48</v>
      </c>
      <c r="D32" s="14" t="s">
        <v>95</v>
      </c>
      <c r="E32" s="17" t="s">
        <v>54</v>
      </c>
      <c r="F32" s="17" t="s">
        <v>42</v>
      </c>
      <c r="G32" s="18">
        <v>-3.61787705489491</v>
      </c>
      <c r="H32" s="18">
        <v>0.119537952317003</v>
      </c>
      <c r="I32" s="18">
        <v>-2.0471960259900199</v>
      </c>
      <c r="J32" s="18">
        <v>0.367334449561938</v>
      </c>
      <c r="K32" s="18">
        <v>5.9485523084016396</v>
      </c>
      <c r="L32" s="20">
        <f t="shared" si="0"/>
        <v>1.1821229451050899</v>
      </c>
      <c r="M32" s="18">
        <f t="shared" si="1"/>
        <v>0.119537952317003</v>
      </c>
      <c r="N32" s="14"/>
      <c r="O32" s="14"/>
      <c r="P32" s="15"/>
      <c r="Q32" s="15"/>
      <c r="R32" s="15"/>
      <c r="S32" s="20"/>
      <c r="T32" s="9"/>
      <c r="U32" s="21"/>
    </row>
    <row r="33" spans="2:21" x14ac:dyDescent="0.3">
      <c r="B33" s="16" t="s">
        <v>163</v>
      </c>
      <c r="C33" s="17" t="s">
        <v>48</v>
      </c>
      <c r="D33" s="14" t="s">
        <v>96</v>
      </c>
      <c r="E33" s="17" t="s">
        <v>54</v>
      </c>
      <c r="F33" s="17" t="s">
        <v>42</v>
      </c>
      <c r="G33" s="18">
        <v>-3.4554338613566</v>
      </c>
      <c r="H33" s="18">
        <v>9.7129196840142706E-2</v>
      </c>
      <c r="I33" s="18">
        <v>-1.57163509738822</v>
      </c>
      <c r="J33" s="18">
        <v>0.39402613585319002</v>
      </c>
      <c r="K33" s="18">
        <v>5.8386351908622602</v>
      </c>
      <c r="L33" s="20">
        <f t="shared" si="0"/>
        <v>1.3445661386433998</v>
      </c>
      <c r="M33" s="18">
        <f t="shared" si="1"/>
        <v>9.7129196840142706E-2</v>
      </c>
      <c r="N33" s="14"/>
      <c r="O33" s="14"/>
      <c r="P33" s="15"/>
      <c r="Q33" s="15"/>
      <c r="R33" s="15"/>
      <c r="S33" s="20"/>
      <c r="T33" s="9"/>
      <c r="U33" s="21"/>
    </row>
    <row r="34" spans="2:21" x14ac:dyDescent="0.3">
      <c r="B34" s="16" t="s">
        <v>163</v>
      </c>
      <c r="C34" s="17" t="s">
        <v>48</v>
      </c>
      <c r="D34" s="14" t="s">
        <v>97</v>
      </c>
      <c r="E34" s="17" t="s">
        <v>54</v>
      </c>
      <c r="F34" s="17" t="s">
        <v>42</v>
      </c>
      <c r="G34" s="18">
        <v>-4.2993201748784404</v>
      </c>
      <c r="H34" s="18">
        <v>9.8653335318359306E-2</v>
      </c>
      <c r="I34" s="18">
        <v>-2.3773692299575702</v>
      </c>
      <c r="J34" s="18">
        <v>0.46583210181254803</v>
      </c>
      <c r="K34" s="18">
        <v>5.9935332726407502</v>
      </c>
      <c r="L34" s="20">
        <f t="shared" si="0"/>
        <v>0.5006798251215594</v>
      </c>
      <c r="M34" s="18">
        <f t="shared" si="1"/>
        <v>9.8653335318359306E-2</v>
      </c>
      <c r="N34" s="14"/>
      <c r="O34" s="14"/>
      <c r="P34" s="15"/>
      <c r="Q34" s="15"/>
      <c r="R34" s="15"/>
      <c r="S34" s="20"/>
      <c r="T34" s="9"/>
      <c r="U34" s="21"/>
    </row>
    <row r="35" spans="2:21" x14ac:dyDescent="0.3">
      <c r="B35" s="16" t="s">
        <v>163</v>
      </c>
      <c r="C35" s="17" t="s">
        <v>48</v>
      </c>
      <c r="D35" s="14" t="s">
        <v>98</v>
      </c>
      <c r="E35" s="17" t="s">
        <v>54</v>
      </c>
      <c r="F35" s="17" t="s">
        <v>42</v>
      </c>
      <c r="G35" s="18">
        <v>-4.2054692456324796</v>
      </c>
      <c r="H35" s="18">
        <v>9.6482803471541104E-2</v>
      </c>
      <c r="I35" s="18">
        <v>-1.80267828414327</v>
      </c>
      <c r="J35" s="18">
        <v>0.42270405856490101</v>
      </c>
      <c r="K35" s="18">
        <v>6.0048918577478698</v>
      </c>
      <c r="L35" s="20">
        <f t="shared" si="0"/>
        <v>0.59453075436752023</v>
      </c>
      <c r="M35" s="18">
        <f t="shared" si="1"/>
        <v>9.6482803471541104E-2</v>
      </c>
      <c r="N35" s="14"/>
      <c r="O35" s="14"/>
      <c r="P35" s="15"/>
      <c r="Q35" s="15"/>
      <c r="R35" s="15"/>
      <c r="S35" s="20"/>
      <c r="T35" s="9"/>
      <c r="U35" s="21"/>
    </row>
    <row r="36" spans="2:21" x14ac:dyDescent="0.3">
      <c r="B36" s="16" t="s">
        <v>163</v>
      </c>
      <c r="C36" s="17" t="s">
        <v>48</v>
      </c>
      <c r="D36" s="14" t="s">
        <v>99</v>
      </c>
      <c r="E36" s="17" t="s">
        <v>51</v>
      </c>
      <c r="F36" s="17" t="s">
        <v>52</v>
      </c>
      <c r="G36" s="18">
        <v>-2.9574535161096498</v>
      </c>
      <c r="H36" s="18">
        <v>9.8150492676738602E-2</v>
      </c>
      <c r="I36" s="18">
        <v>-1.4557387731595199</v>
      </c>
      <c r="J36" s="18">
        <v>0.42879920617351402</v>
      </c>
      <c r="K36" s="18">
        <v>6.3616477003207699</v>
      </c>
      <c r="L36" s="20">
        <f t="shared" si="0"/>
        <v>1.84254648389035</v>
      </c>
      <c r="M36" s="18">
        <f t="shared" si="1"/>
        <v>9.8150492676738602E-2</v>
      </c>
      <c r="N36" s="14"/>
      <c r="O36" s="14"/>
      <c r="P36" s="15"/>
      <c r="Q36" s="15"/>
      <c r="R36" s="15"/>
      <c r="S36" s="20"/>
      <c r="T36" s="9"/>
      <c r="U36" s="21"/>
    </row>
    <row r="37" spans="2:21" x14ac:dyDescent="0.3">
      <c r="B37" s="16" t="s">
        <v>163</v>
      </c>
      <c r="C37" s="17" t="s">
        <v>48</v>
      </c>
      <c r="D37" s="14" t="s">
        <v>100</v>
      </c>
      <c r="E37" s="17" t="s">
        <v>51</v>
      </c>
      <c r="F37" s="17" t="s">
        <v>52</v>
      </c>
      <c r="G37" s="18">
        <v>-3.3896624337609298</v>
      </c>
      <c r="H37" s="18">
        <v>0.102928028126663</v>
      </c>
      <c r="I37" s="18">
        <v>-1.7484079227545499</v>
      </c>
      <c r="J37" s="18">
        <v>0.47357005883407999</v>
      </c>
      <c r="K37" s="18">
        <v>6.0223852446184098</v>
      </c>
      <c r="L37" s="20">
        <f t="shared" si="0"/>
        <v>1.41033756623907</v>
      </c>
      <c r="M37" s="18">
        <f t="shared" si="1"/>
        <v>0.102928028126663</v>
      </c>
      <c r="N37" s="14"/>
      <c r="O37" s="14"/>
      <c r="P37" s="15"/>
      <c r="Q37" s="15"/>
      <c r="R37" s="15"/>
      <c r="S37" s="20"/>
      <c r="T37" s="9"/>
      <c r="U37" s="21"/>
    </row>
    <row r="38" spans="2:21" x14ac:dyDescent="0.3">
      <c r="B38" s="16" t="s">
        <v>163</v>
      </c>
      <c r="C38" s="17" t="s">
        <v>48</v>
      </c>
      <c r="D38" s="14" t="s">
        <v>101</v>
      </c>
      <c r="E38" s="17" t="s">
        <v>49</v>
      </c>
      <c r="F38" s="17" t="s">
        <v>43</v>
      </c>
      <c r="G38" s="18">
        <v>-4.1850209407409098</v>
      </c>
      <c r="H38" s="18">
        <v>0.102722873372585</v>
      </c>
      <c r="I38" s="18">
        <v>-2.1899032806860199</v>
      </c>
      <c r="J38" s="18">
        <v>0.468645661075967</v>
      </c>
      <c r="K38" s="18">
        <v>5.8531683601501303</v>
      </c>
      <c r="L38" s="20">
        <f t="shared" si="0"/>
        <v>0.61497905925909002</v>
      </c>
      <c r="M38" s="18">
        <f t="shared" si="1"/>
        <v>0.102722873372585</v>
      </c>
      <c r="N38" s="14"/>
      <c r="O38" s="14"/>
      <c r="P38" s="15"/>
      <c r="Q38" s="15"/>
      <c r="R38" s="15"/>
      <c r="S38" s="20"/>
      <c r="T38" s="9"/>
      <c r="U38" s="21"/>
    </row>
    <row r="39" spans="2:21" x14ac:dyDescent="0.3">
      <c r="B39" s="16" t="s">
        <v>163</v>
      </c>
      <c r="C39" s="17" t="s">
        <v>48</v>
      </c>
      <c r="D39" s="14" t="s">
        <v>102</v>
      </c>
      <c r="E39" s="17" t="s">
        <v>49</v>
      </c>
      <c r="F39" s="17" t="s">
        <v>43</v>
      </c>
      <c r="G39" s="18">
        <v>-3.8596575269837001</v>
      </c>
      <c r="H39" s="18">
        <v>9.0812437916008806E-2</v>
      </c>
      <c r="I39" s="18">
        <v>-1.8566517961059501</v>
      </c>
      <c r="J39" s="18">
        <v>0.416673243050665</v>
      </c>
      <c r="K39" s="18">
        <v>5.9516241975726398</v>
      </c>
      <c r="L39" s="20">
        <f t="shared" si="0"/>
        <v>0.9403424730162997</v>
      </c>
      <c r="M39" s="18">
        <f t="shared" si="1"/>
        <v>9.0812437916008806E-2</v>
      </c>
      <c r="N39" s="14"/>
      <c r="O39" s="14"/>
      <c r="P39" s="15"/>
      <c r="Q39" s="15"/>
      <c r="R39" s="15"/>
      <c r="S39" s="20"/>
      <c r="T39" s="9"/>
      <c r="U39" s="21"/>
    </row>
    <row r="40" spans="2:21" x14ac:dyDescent="0.3">
      <c r="B40" s="33" t="s">
        <v>161</v>
      </c>
      <c r="C40" s="17" t="s">
        <v>48</v>
      </c>
      <c r="D40" s="17" t="s">
        <v>17</v>
      </c>
      <c r="E40" s="17" t="s">
        <v>54</v>
      </c>
      <c r="F40" s="17" t="s">
        <v>42</v>
      </c>
      <c r="N40" s="15">
        <v>1044773814.5369999</v>
      </c>
      <c r="O40" s="15">
        <v>4.3770213000000002E-2</v>
      </c>
      <c r="P40" s="15">
        <v>9.0429999999999996E-6</v>
      </c>
      <c r="Q40" s="20">
        <v>0.30324944746886373</v>
      </c>
      <c r="R40" s="9">
        <v>0.20476607474258357</v>
      </c>
      <c r="S40" s="9">
        <v>0.55708329373307064</v>
      </c>
      <c r="T40" s="9"/>
      <c r="U40" s="21"/>
    </row>
    <row r="41" spans="2:21" x14ac:dyDescent="0.3">
      <c r="B41" s="33" t="s">
        <v>161</v>
      </c>
      <c r="C41" s="17" t="s">
        <v>48</v>
      </c>
      <c r="D41" s="17" t="s">
        <v>18</v>
      </c>
      <c r="E41" s="17" t="s">
        <v>54</v>
      </c>
      <c r="F41" s="17" t="s">
        <v>42</v>
      </c>
      <c r="N41" s="15">
        <v>1176037149.734</v>
      </c>
      <c r="O41" s="15">
        <v>4.3802117000000002E-2</v>
      </c>
      <c r="P41" s="15">
        <v>1.8589999999999999E-6</v>
      </c>
      <c r="Q41" s="20">
        <v>1.0256708616662802</v>
      </c>
      <c r="R41" s="9">
        <v>4.2094452388196715E-2</v>
      </c>
      <c r="S41" s="9">
        <v>0.51979283730430859</v>
      </c>
      <c r="T41" s="9"/>
      <c r="U41" s="21"/>
    </row>
    <row r="42" spans="2:21" x14ac:dyDescent="0.3">
      <c r="B42" s="33" t="s">
        <v>161</v>
      </c>
      <c r="C42" s="17" t="s">
        <v>48</v>
      </c>
      <c r="D42" s="17" t="s">
        <v>19</v>
      </c>
      <c r="E42" s="17" t="s">
        <v>54</v>
      </c>
      <c r="F42" s="17" t="s">
        <v>42</v>
      </c>
      <c r="N42" s="15">
        <v>1097671954.148</v>
      </c>
      <c r="O42" s="15">
        <v>4.3795733000000003E-2</v>
      </c>
      <c r="P42" s="15">
        <v>2.0959999999999999E-6</v>
      </c>
      <c r="Q42" s="20">
        <v>0.88111411930685535</v>
      </c>
      <c r="R42" s="9">
        <v>4.7460985586691935E-2</v>
      </c>
      <c r="S42" s="9">
        <v>0.52025493360838149</v>
      </c>
      <c r="T42" s="9"/>
      <c r="U42" s="21"/>
    </row>
    <row r="43" spans="2:21" x14ac:dyDescent="0.3">
      <c r="B43" s="33" t="s">
        <v>161</v>
      </c>
      <c r="C43" s="17" t="s">
        <v>48</v>
      </c>
      <c r="D43" s="17" t="s">
        <v>20</v>
      </c>
      <c r="E43" s="17" t="s">
        <v>54</v>
      </c>
      <c r="F43" s="17" t="s">
        <v>42</v>
      </c>
      <c r="N43" s="15">
        <v>1096783487.993</v>
      </c>
      <c r="O43" s="15">
        <v>4.3794514E-2</v>
      </c>
      <c r="P43" s="15">
        <v>2.5739999999999998E-6</v>
      </c>
      <c r="Q43" s="20">
        <v>0.85351157091451157</v>
      </c>
      <c r="R43" s="9">
        <v>5.8284626383656987E-2</v>
      </c>
      <c r="S43" s="9">
        <v>0.52135376517647192</v>
      </c>
      <c r="T43" s="9"/>
      <c r="U43" s="21"/>
    </row>
    <row r="44" spans="2:21" x14ac:dyDescent="0.3">
      <c r="B44" s="33" t="s">
        <v>161</v>
      </c>
      <c r="C44" s="17" t="s">
        <v>48</v>
      </c>
      <c r="D44" s="17" t="s">
        <v>21</v>
      </c>
      <c r="E44" s="17" t="s">
        <v>54</v>
      </c>
      <c r="F44" s="17" t="s">
        <v>42</v>
      </c>
      <c r="N44" s="15">
        <v>1074166370.5699999</v>
      </c>
      <c r="O44" s="15">
        <v>4.3774788000000002E-2</v>
      </c>
      <c r="P44" s="15">
        <v>2.886E-6</v>
      </c>
      <c r="Q44" s="20">
        <v>0.40684391743980952</v>
      </c>
      <c r="R44" s="9">
        <v>6.5349429581676013E-2</v>
      </c>
      <c r="S44" s="9">
        <v>0.52219076852971247</v>
      </c>
      <c r="T44" s="9"/>
      <c r="U44" s="21"/>
    </row>
    <row r="45" spans="2:21" x14ac:dyDescent="0.3">
      <c r="B45" s="33" t="s">
        <v>161</v>
      </c>
      <c r="C45" s="17" t="s">
        <v>48</v>
      </c>
      <c r="D45" s="17" t="s">
        <v>22</v>
      </c>
      <c r="E45" s="17" t="s">
        <v>54</v>
      </c>
      <c r="F45" s="17" t="s">
        <v>42</v>
      </c>
      <c r="N45" s="15">
        <v>1079017280.529</v>
      </c>
      <c r="O45" s="15">
        <v>4.3780579999999999E-2</v>
      </c>
      <c r="P45" s="15">
        <v>3.5949999999999999E-6</v>
      </c>
      <c r="Q45" s="20">
        <v>0.53799564860297844</v>
      </c>
      <c r="R45" s="9">
        <v>8.1403741977174385E-2</v>
      </c>
      <c r="S45" s="9">
        <v>0.52444181755356589</v>
      </c>
      <c r="T45" s="9"/>
      <c r="U45" s="21"/>
    </row>
    <row r="46" spans="2:21" x14ac:dyDescent="0.3">
      <c r="B46" s="33" t="s">
        <v>161</v>
      </c>
      <c r="C46" s="17" t="s">
        <v>48</v>
      </c>
      <c r="D46" s="17" t="s">
        <v>23</v>
      </c>
      <c r="E46" s="17" t="s">
        <v>186</v>
      </c>
      <c r="F46" s="17" t="s">
        <v>43</v>
      </c>
      <c r="N46" s="15">
        <v>1055561480.2309999</v>
      </c>
      <c r="O46" s="15">
        <v>4.3787485000000001E-2</v>
      </c>
      <c r="P46" s="15">
        <v>5.0189999999999997E-6</v>
      </c>
      <c r="Q46" s="20">
        <v>0.69434970655917061</v>
      </c>
      <c r="R46" s="9">
        <v>0.11364822836813303</v>
      </c>
      <c r="S46" s="9">
        <v>0.53040415779122307</v>
      </c>
      <c r="T46" s="9"/>
      <c r="U46" s="21"/>
    </row>
    <row r="47" spans="2:21" x14ac:dyDescent="0.3">
      <c r="B47" s="33" t="s">
        <v>161</v>
      </c>
      <c r="C47" s="17" t="s">
        <v>48</v>
      </c>
      <c r="D47" s="17" t="s">
        <v>24</v>
      </c>
      <c r="E47" s="17" t="s">
        <v>54</v>
      </c>
      <c r="F47" s="17" t="s">
        <v>42</v>
      </c>
      <c r="N47" s="15">
        <v>1107118654.543</v>
      </c>
      <c r="O47" s="15">
        <v>4.37513E-2</v>
      </c>
      <c r="P47" s="15">
        <v>8.6459999999999999E-6</v>
      </c>
      <c r="Q47" s="20">
        <v>-0.12500895921110566</v>
      </c>
      <c r="R47" s="9">
        <v>0.19577656554510423</v>
      </c>
      <c r="S47" s="9">
        <v>0.55384213852652797</v>
      </c>
      <c r="T47" s="9"/>
      <c r="U47" s="21"/>
    </row>
    <row r="48" spans="2:21" x14ac:dyDescent="0.3">
      <c r="B48" s="33" t="s">
        <v>161</v>
      </c>
      <c r="C48" s="17" t="s">
        <v>48</v>
      </c>
      <c r="D48" s="17" t="s">
        <v>25</v>
      </c>
      <c r="E48" s="17" t="s">
        <v>54</v>
      </c>
      <c r="F48" s="17" t="s">
        <v>42</v>
      </c>
      <c r="N48" s="15">
        <v>1383481324.2309999</v>
      </c>
      <c r="O48" s="15">
        <v>4.3731279999999997E-2</v>
      </c>
      <c r="P48" s="15">
        <v>2.7070000000000001E-6</v>
      </c>
      <c r="Q48" s="20">
        <v>-0.57833383108405068</v>
      </c>
      <c r="R48" s="9">
        <v>6.1296225182812532E-2</v>
      </c>
      <c r="S48" s="9">
        <v>0.52169903010515872</v>
      </c>
      <c r="T48" s="9"/>
      <c r="U48" s="21"/>
    </row>
    <row r="49" spans="2:21" x14ac:dyDescent="0.3">
      <c r="B49" s="33" t="s">
        <v>161</v>
      </c>
      <c r="C49" s="17" t="s">
        <v>48</v>
      </c>
      <c r="D49" s="17" t="s">
        <v>26</v>
      </c>
      <c r="E49" s="17" t="s">
        <v>54</v>
      </c>
      <c r="F49" s="17" t="s">
        <v>42</v>
      </c>
      <c r="N49" s="15">
        <v>1169685023.48</v>
      </c>
      <c r="O49" s="15">
        <v>4.3783714000000001E-2</v>
      </c>
      <c r="P49" s="15">
        <v>1.1930000000000001E-6</v>
      </c>
      <c r="Q49" s="20">
        <v>0.60896069098312189</v>
      </c>
      <c r="R49" s="9">
        <v>2.7013814792425327E-2</v>
      </c>
      <c r="S49" s="9">
        <v>0.51878935704256768</v>
      </c>
      <c r="T49" s="9"/>
      <c r="U49" s="21"/>
    </row>
    <row r="50" spans="2:21" x14ac:dyDescent="0.3">
      <c r="B50" s="33" t="s">
        <v>161</v>
      </c>
      <c r="C50" s="17" t="s">
        <v>48</v>
      </c>
      <c r="D50" s="17" t="s">
        <v>27</v>
      </c>
      <c r="E50" s="17" t="s">
        <v>54</v>
      </c>
      <c r="F50" s="17" t="s">
        <v>42</v>
      </c>
      <c r="N50" s="15">
        <v>1096996220.539</v>
      </c>
      <c r="O50" s="15">
        <v>4.3784233999999998E-2</v>
      </c>
      <c r="P50" s="15">
        <v>5.4040000000000003E-6</v>
      </c>
      <c r="Q50" s="20">
        <v>0.62073536297975029</v>
      </c>
      <c r="R50" s="9">
        <v>0.12236601436568857</v>
      </c>
      <c r="S50" s="9">
        <v>0.53234020350030409</v>
      </c>
      <c r="T50" s="9"/>
      <c r="U50" s="21"/>
    </row>
    <row r="51" spans="2:21" x14ac:dyDescent="0.3">
      <c r="B51" s="33" t="s">
        <v>161</v>
      </c>
      <c r="C51" s="17" t="s">
        <v>48</v>
      </c>
      <c r="D51" s="17" t="s">
        <v>28</v>
      </c>
      <c r="E51" s="17" t="s">
        <v>186</v>
      </c>
      <c r="F51" s="17" t="s">
        <v>44</v>
      </c>
      <c r="N51" s="15">
        <v>1016848736.136</v>
      </c>
      <c r="O51" s="15">
        <v>4.3785772000000001E-2</v>
      </c>
      <c r="P51" s="15">
        <v>7.824E-6</v>
      </c>
      <c r="Q51" s="20">
        <v>0.65556121977003756</v>
      </c>
      <c r="R51" s="9">
        <v>0.17716352635032334</v>
      </c>
      <c r="S51" s="9">
        <v>0.54753955643394658</v>
      </c>
      <c r="T51" s="9"/>
      <c r="U51" s="21"/>
    </row>
    <row r="52" spans="2:21" x14ac:dyDescent="0.3">
      <c r="B52" s="33" t="s">
        <v>161</v>
      </c>
      <c r="C52" s="17" t="s">
        <v>48</v>
      </c>
      <c r="D52" s="17" t="s">
        <v>29</v>
      </c>
      <c r="E52" s="17" t="s">
        <v>186</v>
      </c>
      <c r="F52" s="17" t="s">
        <v>44</v>
      </c>
      <c r="N52" s="15">
        <v>1041021849.505</v>
      </c>
      <c r="O52" s="15">
        <v>4.3806638000000002E-2</v>
      </c>
      <c r="P52" s="15">
        <v>6.4409999999999998E-6</v>
      </c>
      <c r="Q52" s="20">
        <v>1.1280425772375839</v>
      </c>
      <c r="R52" s="9">
        <v>0.14584742755910435</v>
      </c>
      <c r="S52" s="9">
        <v>0.53822311629714448</v>
      </c>
      <c r="T52" s="9"/>
      <c r="U52" s="21"/>
    </row>
    <row r="53" spans="2:21" x14ac:dyDescent="0.3">
      <c r="B53" s="33" t="s">
        <v>161</v>
      </c>
      <c r="C53" s="17" t="s">
        <v>48</v>
      </c>
      <c r="D53" s="17" t="s">
        <v>30</v>
      </c>
      <c r="E53" s="17" t="s">
        <v>186</v>
      </c>
      <c r="F53" s="17" t="s">
        <v>44</v>
      </c>
      <c r="N53" s="15">
        <v>1050855572.34</v>
      </c>
      <c r="O53" s="15">
        <v>4.3803742E-2</v>
      </c>
      <c r="P53" s="15">
        <v>8.6149999999999997E-6</v>
      </c>
      <c r="Q53" s="20">
        <v>1.0624667116559208</v>
      </c>
      <c r="R53" s="9">
        <v>0.19507461394530107</v>
      </c>
      <c r="S53" s="9">
        <v>0.55359439646451403</v>
      </c>
      <c r="T53" s="9"/>
      <c r="U53" s="21"/>
    </row>
    <row r="54" spans="2:21" x14ac:dyDescent="0.3">
      <c r="B54" s="33" t="s">
        <v>161</v>
      </c>
      <c r="C54" s="17" t="s">
        <v>48</v>
      </c>
      <c r="D54" s="17" t="s">
        <v>31</v>
      </c>
      <c r="E54" s="17" t="s">
        <v>186</v>
      </c>
      <c r="F54" s="17" t="s">
        <v>44</v>
      </c>
      <c r="N54" s="15">
        <v>1167552853.9809999</v>
      </c>
      <c r="O54" s="15">
        <v>4.3686171000000003E-2</v>
      </c>
      <c r="P54" s="15">
        <v>4.4549999999999997E-6</v>
      </c>
      <c r="Q54" s="20">
        <v>-1.5997639831975186</v>
      </c>
      <c r="R54" s="9">
        <v>0.10087723797171401</v>
      </c>
      <c r="S54" s="9">
        <v>0.5278151834987348</v>
      </c>
      <c r="T54" s="9"/>
      <c r="U54" s="21"/>
    </row>
    <row r="55" spans="2:21" x14ac:dyDescent="0.3">
      <c r="B55" s="33" t="s">
        <v>161</v>
      </c>
      <c r="C55" s="17" t="s">
        <v>48</v>
      </c>
      <c r="D55" s="17" t="s">
        <v>32</v>
      </c>
      <c r="E55" s="17" t="s">
        <v>186</v>
      </c>
      <c r="F55" s="17" t="s">
        <v>44</v>
      </c>
      <c r="N55" s="15">
        <v>1057445137.069</v>
      </c>
      <c r="O55" s="15">
        <v>4.3774713999999999E-2</v>
      </c>
      <c r="P55" s="15">
        <v>6.8589999999999999E-6</v>
      </c>
      <c r="Q55" s="20">
        <v>0.40516829104021856</v>
      </c>
      <c r="R55" s="9">
        <v>0.15531245235645036</v>
      </c>
      <c r="S55" s="9">
        <v>0.54086468607959237</v>
      </c>
      <c r="T55" s="9"/>
      <c r="U55" s="21"/>
    </row>
    <row r="56" spans="2:21" x14ac:dyDescent="0.3">
      <c r="B56" s="33" t="s">
        <v>161</v>
      </c>
      <c r="C56" s="17" t="s">
        <v>48</v>
      </c>
      <c r="D56" s="17" t="s">
        <v>33</v>
      </c>
      <c r="E56" s="17" t="s">
        <v>50</v>
      </c>
      <c r="F56" s="17" t="s">
        <v>44</v>
      </c>
      <c r="N56" s="15">
        <v>1020168507.65</v>
      </c>
      <c r="O56" s="15">
        <v>4.3852849999999999E-2</v>
      </c>
      <c r="P56" s="15">
        <v>7.9060000000000002E-6</v>
      </c>
      <c r="Q56" s="20">
        <v>2.1744486201441005</v>
      </c>
      <c r="R56" s="9">
        <v>0.1790203015498027</v>
      </c>
      <c r="S56" s="9">
        <v>0.54814315571571592</v>
      </c>
      <c r="T56" s="9"/>
      <c r="U56" s="21"/>
    </row>
    <row r="57" spans="2:21" x14ac:dyDescent="0.3">
      <c r="B57" s="33" t="s">
        <v>161</v>
      </c>
      <c r="C57" s="17" t="s">
        <v>48</v>
      </c>
      <c r="D57" s="17" t="s">
        <v>34</v>
      </c>
      <c r="E57" s="17" t="s">
        <v>50</v>
      </c>
      <c r="F57" s="17" t="s">
        <v>44</v>
      </c>
      <c r="N57" s="15">
        <v>1043843389.5039999</v>
      </c>
      <c r="O57" s="15">
        <v>4.3871881000000001E-2</v>
      </c>
      <c r="P57" s="15">
        <v>8.2090000000000005E-6</v>
      </c>
      <c r="Q57" s="20">
        <v>2.6053789716233284</v>
      </c>
      <c r="R57" s="9">
        <v>0.18588131234787889</v>
      </c>
      <c r="S57" s="9">
        <v>0.55042212262151224</v>
      </c>
      <c r="T57" s="9"/>
      <c r="U57" s="21"/>
    </row>
    <row r="58" spans="2:21" x14ac:dyDescent="0.3">
      <c r="B58" s="33" t="s">
        <v>161</v>
      </c>
      <c r="C58" s="17" t="s">
        <v>48</v>
      </c>
      <c r="D58" s="17" t="s">
        <v>35</v>
      </c>
      <c r="E58" s="17" t="s">
        <v>50</v>
      </c>
      <c r="F58" s="17" t="s">
        <v>44</v>
      </c>
      <c r="N58" s="15">
        <v>971822519.49600005</v>
      </c>
      <c r="O58" s="15">
        <v>4.3845517000000001E-2</v>
      </c>
      <c r="P58" s="15">
        <v>7.4800000000000004E-6</v>
      </c>
      <c r="Q58" s="20">
        <v>2.0084031013906993</v>
      </c>
      <c r="R58" s="9">
        <v>0.1693741279525075</v>
      </c>
      <c r="S58" s="9">
        <v>0.54506902866579543</v>
      </c>
      <c r="T58" s="9"/>
      <c r="U58" s="21"/>
    </row>
    <row r="59" spans="2:21" x14ac:dyDescent="0.3">
      <c r="B59" s="33" t="s">
        <v>161</v>
      </c>
      <c r="C59" s="17" t="s">
        <v>48</v>
      </c>
      <c r="D59" s="17" t="s">
        <v>36</v>
      </c>
      <c r="E59" s="17" t="s">
        <v>49</v>
      </c>
      <c r="F59" s="17" t="s">
        <v>44</v>
      </c>
      <c r="N59" s="15">
        <v>944644086.50300002</v>
      </c>
      <c r="O59" s="15">
        <v>4.3825075999999998E-2</v>
      </c>
      <c r="P59" s="15">
        <v>6.4069999999999998E-6</v>
      </c>
      <c r="Q59" s="20">
        <v>1.545545273920417</v>
      </c>
      <c r="R59" s="9">
        <v>0.14507754515932025</v>
      </c>
      <c r="S59" s="9">
        <v>0.53801500434509808</v>
      </c>
      <c r="T59" s="9"/>
      <c r="U59" s="21"/>
    </row>
    <row r="60" spans="2:21" x14ac:dyDescent="0.3">
      <c r="B60" s="33" t="s">
        <v>161</v>
      </c>
      <c r="C60" s="17" t="s">
        <v>48</v>
      </c>
      <c r="D60" s="17" t="s">
        <v>37</v>
      </c>
      <c r="E60" s="17" t="s">
        <v>49</v>
      </c>
      <c r="F60" s="17" t="s">
        <v>44</v>
      </c>
      <c r="N60" s="15">
        <v>941470027.07000005</v>
      </c>
      <c r="O60" s="15">
        <v>4.3807564E-2</v>
      </c>
      <c r="P60" s="15">
        <v>1.1004E-5</v>
      </c>
      <c r="Q60" s="20">
        <v>1.1490105508316664</v>
      </c>
      <c r="R60" s="9">
        <v>0.24917017433013269</v>
      </c>
      <c r="S60" s="9">
        <v>0.57488992560898999</v>
      </c>
      <c r="T60" s="9"/>
      <c r="U60" s="21"/>
    </row>
    <row r="61" spans="2:21" x14ac:dyDescent="0.3">
      <c r="B61" s="33" t="s">
        <v>161</v>
      </c>
      <c r="C61" s="17" t="s">
        <v>48</v>
      </c>
      <c r="D61" s="17" t="s">
        <v>38</v>
      </c>
      <c r="E61" s="17" t="s">
        <v>50</v>
      </c>
      <c r="F61" s="17" t="s">
        <v>44</v>
      </c>
      <c r="N61" s="15">
        <v>1000891035.73</v>
      </c>
      <c r="O61" s="15">
        <v>4.3860229000000001E-2</v>
      </c>
      <c r="P61" s="15">
        <v>5.8669999999999999E-6</v>
      </c>
      <c r="Q61" s="20">
        <v>2.34153574449729</v>
      </c>
      <c r="R61" s="9">
        <v>0.13285000116274887</v>
      </c>
      <c r="S61" s="9">
        <v>0.53484743020785253</v>
      </c>
      <c r="T61" s="9"/>
      <c r="U61" s="21"/>
    </row>
    <row r="62" spans="2:21" x14ac:dyDescent="0.3">
      <c r="B62" s="33" t="s">
        <v>161</v>
      </c>
      <c r="C62" s="17" t="s">
        <v>48</v>
      </c>
      <c r="D62" s="17" t="s">
        <v>39</v>
      </c>
      <c r="E62" s="17" t="s">
        <v>50</v>
      </c>
      <c r="F62" s="17" t="s">
        <v>44</v>
      </c>
      <c r="N62" s="15">
        <v>1283324789.9430001</v>
      </c>
      <c r="O62" s="15">
        <v>4.3804866999999997E-2</v>
      </c>
      <c r="P62" s="15">
        <v>7.8590000000000005E-6</v>
      </c>
      <c r="Q62" s="20">
        <v>1.0879407616487249</v>
      </c>
      <c r="R62" s="9">
        <v>0.17795605235010112</v>
      </c>
      <c r="S62" s="9">
        <v>0.54779650177692185</v>
      </c>
      <c r="T62" s="9"/>
      <c r="U62" s="21"/>
    </row>
    <row r="63" spans="2:21" s="53" customFormat="1" ht="15.9" thickBot="1" x14ac:dyDescent="0.35">
      <c r="B63" s="23" t="s">
        <v>183</v>
      </c>
      <c r="C63" s="1" t="s">
        <v>48</v>
      </c>
      <c r="D63" s="4" t="s">
        <v>40</v>
      </c>
      <c r="E63" s="1" t="s">
        <v>50</v>
      </c>
      <c r="F63" s="1" t="s">
        <v>44</v>
      </c>
      <c r="G63" s="7"/>
      <c r="H63" s="7"/>
      <c r="I63" s="7"/>
      <c r="J63" s="7"/>
      <c r="K63" s="7"/>
      <c r="L63" s="27"/>
      <c r="M63" s="7"/>
      <c r="N63" s="26">
        <v>984415874.12100005</v>
      </c>
      <c r="O63" s="26">
        <v>4.3825105000000003E-2</v>
      </c>
      <c r="P63" s="26">
        <v>7.7559999999999999E-6</v>
      </c>
      <c r="Q63" s="27">
        <v>1.5462019383203587</v>
      </c>
      <c r="R63" s="28">
        <v>0.1756237615507551</v>
      </c>
      <c r="S63" s="27">
        <v>0.5470432856842663</v>
      </c>
      <c r="T63" s="28"/>
      <c r="U63" s="29"/>
    </row>
    <row r="64" spans="2:21" x14ac:dyDescent="0.3">
      <c r="B64" s="11"/>
      <c r="C64" s="12" t="s">
        <v>191</v>
      </c>
      <c r="D64" s="12"/>
      <c r="E64" s="13"/>
      <c r="F64" s="13"/>
      <c r="N64" s="14"/>
      <c r="O64" s="14"/>
      <c r="P64" s="15"/>
      <c r="Q64" s="50"/>
      <c r="R64" s="15"/>
      <c r="S64" s="20"/>
      <c r="T64" s="9"/>
      <c r="U64" s="21"/>
    </row>
    <row r="65" spans="2:21" x14ac:dyDescent="0.3">
      <c r="B65" s="16" t="s">
        <v>163</v>
      </c>
      <c r="C65" s="17" t="s">
        <v>41</v>
      </c>
      <c r="D65" s="14" t="s">
        <v>128</v>
      </c>
      <c r="E65" s="17" t="s">
        <v>54</v>
      </c>
      <c r="F65" s="17" t="s">
        <v>42</v>
      </c>
      <c r="G65" s="18">
        <v>-2.07552088482799</v>
      </c>
      <c r="H65" s="18">
        <v>8.2354872540969307E-2</v>
      </c>
      <c r="I65" s="18">
        <v>-1.0306520532051799</v>
      </c>
      <c r="J65" s="18">
        <v>0.23065084986576201</v>
      </c>
      <c r="K65" s="18">
        <v>11.3672353882992</v>
      </c>
      <c r="L65" s="20">
        <f t="shared" ref="L65:L104" si="2">G65+4.8</f>
        <v>2.7244791151720098</v>
      </c>
      <c r="M65" s="18">
        <f t="shared" ref="M65:M104" si="3">H65</f>
        <v>8.2354872540969307E-2</v>
      </c>
      <c r="Q65" s="51"/>
      <c r="U65" s="22"/>
    </row>
    <row r="66" spans="2:21" x14ac:dyDescent="0.3">
      <c r="B66" s="16" t="s">
        <v>163</v>
      </c>
      <c r="C66" s="17" t="s">
        <v>41</v>
      </c>
      <c r="D66" s="14" t="s">
        <v>129</v>
      </c>
      <c r="E66" s="17" t="s">
        <v>49</v>
      </c>
      <c r="F66" s="17" t="s">
        <v>52</v>
      </c>
      <c r="G66" s="18">
        <v>-3.8843618318485902</v>
      </c>
      <c r="H66" s="18">
        <v>8.2868820731903603E-2</v>
      </c>
      <c r="I66" s="18">
        <v>-2.0542040943975999</v>
      </c>
      <c r="J66" s="18">
        <v>0.27461873996921898</v>
      </c>
      <c r="K66" s="18">
        <v>11.518041549839401</v>
      </c>
      <c r="L66" s="20">
        <f t="shared" si="2"/>
        <v>0.91563816815140964</v>
      </c>
      <c r="M66" s="18">
        <f t="shared" si="3"/>
        <v>8.2868820731903603E-2</v>
      </c>
      <c r="Q66" s="51"/>
      <c r="U66" s="22"/>
    </row>
    <row r="67" spans="2:21" x14ac:dyDescent="0.3">
      <c r="B67" s="16" t="s">
        <v>163</v>
      </c>
      <c r="C67" s="17" t="s">
        <v>41</v>
      </c>
      <c r="D67" s="14" t="s">
        <v>130</v>
      </c>
      <c r="E67" s="17" t="s">
        <v>54</v>
      </c>
      <c r="F67" s="17" t="s">
        <v>42</v>
      </c>
      <c r="G67" s="18">
        <v>-2.1569738602169601</v>
      </c>
      <c r="H67" s="18">
        <v>7.9837515903556699E-2</v>
      </c>
      <c r="I67" s="18">
        <v>-1.2185983622901</v>
      </c>
      <c r="J67" s="18">
        <v>0.28639210645815999</v>
      </c>
      <c r="K67" s="18">
        <v>10.089115751134999</v>
      </c>
      <c r="L67" s="20">
        <f t="shared" si="2"/>
        <v>2.6430261397830397</v>
      </c>
      <c r="M67" s="18">
        <f t="shared" si="3"/>
        <v>7.9837515903556699E-2</v>
      </c>
      <c r="Q67" s="51"/>
      <c r="U67" s="22"/>
    </row>
    <row r="68" spans="2:21" x14ac:dyDescent="0.3">
      <c r="B68" s="16" t="s">
        <v>163</v>
      </c>
      <c r="C68" s="17" t="s">
        <v>41</v>
      </c>
      <c r="D68" s="14" t="s">
        <v>131</v>
      </c>
      <c r="E68" s="17" t="s">
        <v>54</v>
      </c>
      <c r="F68" s="17" t="s">
        <v>42</v>
      </c>
      <c r="G68" s="18">
        <v>-2.1336989946728599</v>
      </c>
      <c r="H68" s="18">
        <v>7.9677214661742601E-2</v>
      </c>
      <c r="I68" s="18">
        <v>-0.85108615044915403</v>
      </c>
      <c r="J68" s="18">
        <v>0.24253813545181399</v>
      </c>
      <c r="K68" s="18">
        <v>10.262383323472999</v>
      </c>
      <c r="L68" s="20">
        <f t="shared" si="2"/>
        <v>2.6663010053271399</v>
      </c>
      <c r="M68" s="18">
        <f t="shared" si="3"/>
        <v>7.9677214661742601E-2</v>
      </c>
      <c r="Q68" s="51"/>
      <c r="U68" s="22"/>
    </row>
    <row r="69" spans="2:21" x14ac:dyDescent="0.3">
      <c r="B69" s="16" t="s">
        <v>163</v>
      </c>
      <c r="C69" s="17" t="s">
        <v>41</v>
      </c>
      <c r="D69" s="14" t="s">
        <v>132</v>
      </c>
      <c r="E69" s="17" t="s">
        <v>54</v>
      </c>
      <c r="F69" s="17" t="s">
        <v>42</v>
      </c>
      <c r="G69" s="18">
        <v>-2.1587622669283499</v>
      </c>
      <c r="H69" s="18">
        <v>7.02048194051028E-2</v>
      </c>
      <c r="I69" s="18">
        <v>-1.1045204738086001</v>
      </c>
      <c r="J69" s="18">
        <v>0.28186856284616602</v>
      </c>
      <c r="K69" s="18">
        <v>10.5440601221114</v>
      </c>
      <c r="L69" s="20">
        <f t="shared" si="2"/>
        <v>2.6412377330716499</v>
      </c>
      <c r="M69" s="18">
        <f t="shared" si="3"/>
        <v>7.02048194051028E-2</v>
      </c>
      <c r="Q69" s="51"/>
      <c r="U69" s="22"/>
    </row>
    <row r="70" spans="2:21" x14ac:dyDescent="0.3">
      <c r="B70" s="16" t="s">
        <v>163</v>
      </c>
      <c r="C70" s="17" t="s">
        <v>41</v>
      </c>
      <c r="D70" s="14" t="s">
        <v>133</v>
      </c>
      <c r="E70" s="17" t="s">
        <v>49</v>
      </c>
      <c r="F70" s="17" t="s">
        <v>52</v>
      </c>
      <c r="G70" s="18">
        <v>-4.43429221215652</v>
      </c>
      <c r="H70" s="18">
        <v>9.3086926130799205E-2</v>
      </c>
      <c r="I70" s="18">
        <v>-2.2711841914457902</v>
      </c>
      <c r="J70" s="18">
        <v>0.241514232230223</v>
      </c>
      <c r="K70" s="18">
        <v>10.269628790621301</v>
      </c>
      <c r="L70" s="20">
        <f t="shared" si="2"/>
        <v>0.36570778784347979</v>
      </c>
      <c r="M70" s="18">
        <f t="shared" si="3"/>
        <v>9.3086926130799205E-2</v>
      </c>
      <c r="Q70" s="51"/>
      <c r="U70" s="22"/>
    </row>
    <row r="71" spans="2:21" x14ac:dyDescent="0.3">
      <c r="B71" s="16" t="s">
        <v>163</v>
      </c>
      <c r="C71" s="17" t="s">
        <v>41</v>
      </c>
      <c r="D71" s="14" t="s">
        <v>134</v>
      </c>
      <c r="E71" s="17" t="s">
        <v>51</v>
      </c>
      <c r="F71" s="17" t="s">
        <v>52</v>
      </c>
      <c r="G71" s="18">
        <v>-1.7721432827501</v>
      </c>
      <c r="H71" s="18">
        <v>7.6993782231162294E-2</v>
      </c>
      <c r="I71" s="18">
        <v>-0.75012888415881795</v>
      </c>
      <c r="J71" s="18">
        <v>0.231101280053672</v>
      </c>
      <c r="K71" s="18">
        <v>11.9470750684001</v>
      </c>
      <c r="L71" s="20">
        <f t="shared" si="2"/>
        <v>3.0278567172498998</v>
      </c>
      <c r="M71" s="18">
        <f t="shared" si="3"/>
        <v>7.6993782231162294E-2</v>
      </c>
      <c r="Q71" s="51"/>
      <c r="U71" s="22"/>
    </row>
    <row r="72" spans="2:21" x14ac:dyDescent="0.3">
      <c r="B72" s="16" t="s">
        <v>163</v>
      </c>
      <c r="C72" s="17" t="s">
        <v>41</v>
      </c>
      <c r="D72" s="14" t="s">
        <v>135</v>
      </c>
      <c r="E72" s="17" t="s">
        <v>51</v>
      </c>
      <c r="F72" s="17" t="s">
        <v>52</v>
      </c>
      <c r="G72" s="18">
        <v>0.20171868940788201</v>
      </c>
      <c r="H72" s="18">
        <v>9.23756983520964E-2</v>
      </c>
      <c r="I72" s="18">
        <v>0.150271352927112</v>
      </c>
      <c r="J72" s="18">
        <v>0.285958375928902</v>
      </c>
      <c r="K72" s="18">
        <v>10.5740900436614</v>
      </c>
      <c r="L72" s="20">
        <f t="shared" si="2"/>
        <v>5.0017186894078822</v>
      </c>
      <c r="M72" s="18">
        <f t="shared" si="3"/>
        <v>9.23756983520964E-2</v>
      </c>
      <c r="Q72" s="51"/>
      <c r="U72" s="22"/>
    </row>
    <row r="73" spans="2:21" x14ac:dyDescent="0.3">
      <c r="B73" s="16" t="s">
        <v>163</v>
      </c>
      <c r="C73" s="17" t="s">
        <v>41</v>
      </c>
      <c r="D73" s="14" t="s">
        <v>136</v>
      </c>
      <c r="E73" s="17" t="s">
        <v>51</v>
      </c>
      <c r="F73" s="17" t="s">
        <v>52</v>
      </c>
      <c r="G73" s="18">
        <v>-1.40152318088571</v>
      </c>
      <c r="H73" s="18">
        <v>8.4568860275912497E-2</v>
      </c>
      <c r="I73" s="18">
        <v>-0.93416647653010698</v>
      </c>
      <c r="J73" s="18">
        <v>0.28526455968556202</v>
      </c>
      <c r="K73" s="18">
        <v>11.184176718017699</v>
      </c>
      <c r="L73" s="20">
        <f t="shared" si="2"/>
        <v>3.3984768191142898</v>
      </c>
      <c r="M73" s="18">
        <f t="shared" si="3"/>
        <v>8.4568860275912497E-2</v>
      </c>
      <c r="Q73" s="51"/>
      <c r="U73" s="22"/>
    </row>
    <row r="74" spans="2:21" x14ac:dyDescent="0.3">
      <c r="B74" s="16" t="s">
        <v>163</v>
      </c>
      <c r="C74" s="17" t="s">
        <v>41</v>
      </c>
      <c r="D74" s="14" t="s">
        <v>137</v>
      </c>
      <c r="E74" s="17" t="s">
        <v>51</v>
      </c>
      <c r="F74" s="17" t="s">
        <v>52</v>
      </c>
      <c r="G74" s="18">
        <v>-2.1425828166913301</v>
      </c>
      <c r="H74" s="18">
        <v>9.9605764142522299E-2</v>
      </c>
      <c r="I74" s="18">
        <v>-1.1389706187228099</v>
      </c>
      <c r="J74" s="18">
        <v>0.25199991087030399</v>
      </c>
      <c r="K74" s="18">
        <v>11.3378729549511</v>
      </c>
      <c r="L74" s="20">
        <f t="shared" si="2"/>
        <v>2.6574171833086697</v>
      </c>
      <c r="M74" s="18">
        <f t="shared" si="3"/>
        <v>9.9605764142522299E-2</v>
      </c>
      <c r="Q74" s="51"/>
      <c r="U74" s="22"/>
    </row>
    <row r="75" spans="2:21" x14ac:dyDescent="0.3">
      <c r="B75" s="16" t="s">
        <v>163</v>
      </c>
      <c r="C75" s="17" t="s">
        <v>41</v>
      </c>
      <c r="D75" s="14" t="s">
        <v>138</v>
      </c>
      <c r="E75" s="17" t="s">
        <v>56</v>
      </c>
      <c r="F75" s="17" t="s">
        <v>43</v>
      </c>
      <c r="G75" s="18">
        <v>-2.7450955259246101</v>
      </c>
      <c r="H75" s="18">
        <v>8.2105195035473699E-2</v>
      </c>
      <c r="I75" s="18">
        <v>-1.0805822490230801</v>
      </c>
      <c r="J75" s="18">
        <v>0.20155170062727101</v>
      </c>
      <c r="K75" s="18">
        <v>11.440296052160599</v>
      </c>
      <c r="L75" s="20">
        <f t="shared" si="2"/>
        <v>2.0549044740753897</v>
      </c>
      <c r="M75" s="18">
        <f t="shared" si="3"/>
        <v>8.2105195035473699E-2</v>
      </c>
      <c r="Q75" s="51"/>
      <c r="U75" s="22"/>
    </row>
    <row r="76" spans="2:21" x14ac:dyDescent="0.3">
      <c r="B76" s="16" t="s">
        <v>163</v>
      </c>
      <c r="C76" s="17" t="s">
        <v>41</v>
      </c>
      <c r="D76" s="14" t="s">
        <v>139</v>
      </c>
      <c r="E76" s="17" t="s">
        <v>56</v>
      </c>
      <c r="F76" s="17" t="s">
        <v>52</v>
      </c>
      <c r="G76" s="18">
        <v>-2.6348157405993202</v>
      </c>
      <c r="H76" s="18">
        <v>7.8666911574129403E-2</v>
      </c>
      <c r="I76" s="18">
        <v>-0.84452003199397796</v>
      </c>
      <c r="J76" s="18">
        <v>0.20926356409327701</v>
      </c>
      <c r="K76" s="18">
        <v>12.075373667261699</v>
      </c>
      <c r="L76" s="20">
        <f t="shared" si="2"/>
        <v>2.1651842594006796</v>
      </c>
      <c r="M76" s="18">
        <f t="shared" si="3"/>
        <v>7.8666911574129403E-2</v>
      </c>
      <c r="Q76" s="51"/>
      <c r="U76" s="22"/>
    </row>
    <row r="77" spans="2:21" x14ac:dyDescent="0.3">
      <c r="B77" s="16" t="s">
        <v>163</v>
      </c>
      <c r="C77" s="17" t="s">
        <v>41</v>
      </c>
      <c r="D77" s="14" t="s">
        <v>140</v>
      </c>
      <c r="E77" s="17" t="s">
        <v>56</v>
      </c>
      <c r="F77" s="17" t="s">
        <v>43</v>
      </c>
      <c r="G77" s="18">
        <v>-2.1883162666865901</v>
      </c>
      <c r="H77" s="18">
        <v>9.5610229550599807E-2</v>
      </c>
      <c r="I77" s="18">
        <v>-1.3935237344365701</v>
      </c>
      <c r="J77" s="18">
        <v>0.25848217393325901</v>
      </c>
      <c r="K77" s="18">
        <v>12.0962433983265</v>
      </c>
      <c r="L77" s="20">
        <f t="shared" si="2"/>
        <v>2.6116837333134097</v>
      </c>
      <c r="M77" s="18">
        <f t="shared" si="3"/>
        <v>9.5610229550599807E-2</v>
      </c>
      <c r="Q77" s="51"/>
      <c r="U77" s="22"/>
    </row>
    <row r="78" spans="2:21" x14ac:dyDescent="0.3">
      <c r="B78" s="16" t="s">
        <v>163</v>
      </c>
      <c r="C78" s="17" t="s">
        <v>41</v>
      </c>
      <c r="D78" s="14" t="s">
        <v>141</v>
      </c>
      <c r="E78" s="17" t="s">
        <v>56</v>
      </c>
      <c r="F78" s="17" t="s">
        <v>43</v>
      </c>
      <c r="G78" s="18">
        <v>-2.1434046077019002</v>
      </c>
      <c r="H78" s="18">
        <v>8.6799761383962698E-2</v>
      </c>
      <c r="I78" s="18">
        <v>-1.0136436016291399</v>
      </c>
      <c r="J78" s="18">
        <v>0.25037657019565002</v>
      </c>
      <c r="K78" s="18">
        <v>11.863880243863999</v>
      </c>
      <c r="L78" s="20">
        <f t="shared" si="2"/>
        <v>2.6565953922980996</v>
      </c>
      <c r="M78" s="18">
        <f t="shared" si="3"/>
        <v>8.6799761383962698E-2</v>
      </c>
      <c r="Q78" s="51"/>
      <c r="U78" s="22"/>
    </row>
    <row r="79" spans="2:21" x14ac:dyDescent="0.3">
      <c r="B79" s="16" t="s">
        <v>163</v>
      </c>
      <c r="C79" s="17" t="s">
        <v>41</v>
      </c>
      <c r="D79" s="14" t="s">
        <v>142</v>
      </c>
      <c r="E79" s="17" t="s">
        <v>56</v>
      </c>
      <c r="F79" s="17" t="s">
        <v>52</v>
      </c>
      <c r="G79" s="18">
        <v>-2.4121997846538998</v>
      </c>
      <c r="H79" s="18">
        <v>8.09532483065485E-2</v>
      </c>
      <c r="I79" s="18">
        <v>-1.3637495126386201</v>
      </c>
      <c r="J79" s="18">
        <v>0.18614693949750499</v>
      </c>
      <c r="K79" s="18">
        <v>11.3014044432077</v>
      </c>
      <c r="L79" s="20">
        <f t="shared" si="2"/>
        <v>2.3878002153461</v>
      </c>
      <c r="M79" s="18">
        <f t="shared" si="3"/>
        <v>8.09532483065485E-2</v>
      </c>
      <c r="Q79" s="51"/>
      <c r="U79" s="22"/>
    </row>
    <row r="80" spans="2:21" x14ac:dyDescent="0.3">
      <c r="B80" s="16" t="s">
        <v>163</v>
      </c>
      <c r="C80" s="17" t="s">
        <v>41</v>
      </c>
      <c r="D80" s="14" t="s">
        <v>143</v>
      </c>
      <c r="E80" s="17" t="s">
        <v>51</v>
      </c>
      <c r="F80" s="17" t="s">
        <v>52</v>
      </c>
      <c r="G80" s="18">
        <v>-1.9675970205969</v>
      </c>
      <c r="H80" s="18">
        <v>8.7860555094660897E-2</v>
      </c>
      <c r="I80" s="18">
        <v>-1.02095812085479</v>
      </c>
      <c r="J80" s="18">
        <v>0.22789583783994</v>
      </c>
      <c r="K80" s="18">
        <v>10.9489861145986</v>
      </c>
      <c r="L80" s="20">
        <f t="shared" si="2"/>
        <v>2.8324029794031</v>
      </c>
      <c r="M80" s="18">
        <f t="shared" si="3"/>
        <v>8.7860555094660897E-2</v>
      </c>
      <c r="Q80" s="51"/>
      <c r="U80" s="22"/>
    </row>
    <row r="81" spans="2:21" x14ac:dyDescent="0.3">
      <c r="B81" s="16" t="s">
        <v>163</v>
      </c>
      <c r="C81" s="17" t="s">
        <v>41</v>
      </c>
      <c r="D81" s="14" t="s">
        <v>144</v>
      </c>
      <c r="E81" s="17" t="s">
        <v>51</v>
      </c>
      <c r="F81" s="17" t="s">
        <v>52</v>
      </c>
      <c r="G81" s="18">
        <v>-1.6057383160051899</v>
      </c>
      <c r="H81" s="18">
        <v>9.5439468514487605E-2</v>
      </c>
      <c r="I81" s="18">
        <v>-0.55445000243947695</v>
      </c>
      <c r="J81" s="18">
        <v>0.27767583918365002</v>
      </c>
      <c r="K81" s="18">
        <v>11.0075668041162</v>
      </c>
      <c r="L81" s="20">
        <f t="shared" si="2"/>
        <v>3.1942616839948101</v>
      </c>
      <c r="M81" s="18">
        <f t="shared" si="3"/>
        <v>9.5439468514487605E-2</v>
      </c>
      <c r="Q81" s="51"/>
      <c r="U81" s="22"/>
    </row>
    <row r="82" spans="2:21" x14ac:dyDescent="0.3">
      <c r="B82" s="16" t="s">
        <v>163</v>
      </c>
      <c r="C82" s="17" t="s">
        <v>41</v>
      </c>
      <c r="D82" s="14" t="s">
        <v>145</v>
      </c>
      <c r="E82" s="17" t="s">
        <v>51</v>
      </c>
      <c r="F82" s="17" t="s">
        <v>52</v>
      </c>
      <c r="G82" s="18">
        <v>-1.68123882380555</v>
      </c>
      <c r="H82" s="18">
        <v>0.129736614503143</v>
      </c>
      <c r="I82" s="18">
        <v>-0.74469997219672701</v>
      </c>
      <c r="J82" s="18">
        <v>0.28456383699264798</v>
      </c>
      <c r="K82" s="18">
        <v>11.394153663610499</v>
      </c>
      <c r="L82" s="20">
        <f t="shared" si="2"/>
        <v>3.1187611761944498</v>
      </c>
      <c r="M82" s="18">
        <f t="shared" si="3"/>
        <v>0.129736614503143</v>
      </c>
      <c r="Q82" s="51"/>
      <c r="U82" s="22"/>
    </row>
    <row r="83" spans="2:21" x14ac:dyDescent="0.3">
      <c r="B83" s="16" t="s">
        <v>163</v>
      </c>
      <c r="C83" s="17" t="s">
        <v>41</v>
      </c>
      <c r="D83" s="14" t="s">
        <v>146</v>
      </c>
      <c r="E83" s="17" t="s">
        <v>56</v>
      </c>
      <c r="F83" s="17" t="s">
        <v>52</v>
      </c>
      <c r="G83" s="18">
        <v>-2.0632869586032498</v>
      </c>
      <c r="H83" s="18">
        <v>8.8613201483708298E-2</v>
      </c>
      <c r="I83" s="18">
        <v>-1.25645353125092</v>
      </c>
      <c r="J83" s="18">
        <v>0.27828840719613601</v>
      </c>
      <c r="K83" s="18">
        <v>10.7891570637215</v>
      </c>
      <c r="L83" s="20">
        <f t="shared" si="2"/>
        <v>2.73671304139675</v>
      </c>
      <c r="M83" s="18">
        <f t="shared" si="3"/>
        <v>8.8613201483708298E-2</v>
      </c>
      <c r="Q83" s="51"/>
      <c r="U83" s="22"/>
    </row>
    <row r="84" spans="2:21" x14ac:dyDescent="0.3">
      <c r="B84" s="16" t="s">
        <v>163</v>
      </c>
      <c r="C84" s="17" t="s">
        <v>41</v>
      </c>
      <c r="D84" s="14" t="s">
        <v>147</v>
      </c>
      <c r="E84" s="17" t="s">
        <v>56</v>
      </c>
      <c r="F84" s="17" t="s">
        <v>52</v>
      </c>
      <c r="G84" s="18">
        <v>-2.23907240853227</v>
      </c>
      <c r="H84" s="18">
        <v>8.2363877898277996E-2</v>
      </c>
      <c r="I84" s="18">
        <v>-1.20379317310337</v>
      </c>
      <c r="J84" s="18">
        <v>0.25337166682726597</v>
      </c>
      <c r="K84" s="18">
        <v>12.2041200231955</v>
      </c>
      <c r="L84" s="20">
        <f t="shared" si="2"/>
        <v>2.5609275914677299</v>
      </c>
      <c r="M84" s="18">
        <f t="shared" si="3"/>
        <v>8.2363877898277996E-2</v>
      </c>
      <c r="Q84" s="51"/>
      <c r="U84" s="22"/>
    </row>
    <row r="85" spans="2:21" x14ac:dyDescent="0.3">
      <c r="B85" s="16" t="s">
        <v>163</v>
      </c>
      <c r="C85" s="17" t="s">
        <v>41</v>
      </c>
      <c r="D85" s="14" t="s">
        <v>148</v>
      </c>
      <c r="E85" s="17" t="s">
        <v>56</v>
      </c>
      <c r="F85" s="17" t="s">
        <v>52</v>
      </c>
      <c r="G85" s="18">
        <v>-2.3955746749728699</v>
      </c>
      <c r="H85" s="18">
        <v>7.5120155600528704E-2</v>
      </c>
      <c r="I85" s="18">
        <v>-0.98142024608494105</v>
      </c>
      <c r="J85" s="18">
        <v>0.27059160338639399</v>
      </c>
      <c r="K85" s="18">
        <v>11.4033631294598</v>
      </c>
      <c r="L85" s="20">
        <f t="shared" si="2"/>
        <v>2.4044253250271299</v>
      </c>
      <c r="M85" s="18">
        <f t="shared" si="3"/>
        <v>7.5120155600528704E-2</v>
      </c>
      <c r="Q85" s="51"/>
      <c r="U85" s="22"/>
    </row>
    <row r="86" spans="2:21" x14ac:dyDescent="0.3">
      <c r="B86" s="16" t="s">
        <v>163</v>
      </c>
      <c r="C86" s="17" t="s">
        <v>41</v>
      </c>
      <c r="D86" s="14" t="s">
        <v>149</v>
      </c>
      <c r="E86" s="17" t="s">
        <v>56</v>
      </c>
      <c r="F86" s="17" t="s">
        <v>52</v>
      </c>
      <c r="G86" s="18">
        <v>-3.4401777558903399</v>
      </c>
      <c r="H86" s="18">
        <v>0.36872831279531998</v>
      </c>
      <c r="I86" s="18">
        <v>-1.8886010164390601</v>
      </c>
      <c r="J86" s="18">
        <v>0.30050973734946301</v>
      </c>
      <c r="K86" s="18">
        <v>11.0991350599193</v>
      </c>
      <c r="L86" s="20">
        <f t="shared" si="2"/>
        <v>1.3598222441096599</v>
      </c>
      <c r="M86" s="18">
        <f t="shared" si="3"/>
        <v>0.36872831279531998</v>
      </c>
      <c r="Q86" s="51"/>
      <c r="U86" s="22"/>
    </row>
    <row r="87" spans="2:21" x14ac:dyDescent="0.3">
      <c r="B87" s="16" t="s">
        <v>163</v>
      </c>
      <c r="C87" s="17" t="s">
        <v>41</v>
      </c>
      <c r="D87" s="14" t="s">
        <v>150</v>
      </c>
      <c r="E87" s="17" t="s">
        <v>56</v>
      </c>
      <c r="F87" s="17" t="s">
        <v>52</v>
      </c>
      <c r="G87" s="18">
        <v>-3.5756417840158199</v>
      </c>
      <c r="H87" s="18">
        <v>0.371510780084642</v>
      </c>
      <c r="I87" s="18">
        <v>-1.74067685409907</v>
      </c>
      <c r="J87" s="18">
        <v>0.31636967224185902</v>
      </c>
      <c r="K87" s="18">
        <v>11.484498158027399</v>
      </c>
      <c r="L87" s="20">
        <f t="shared" si="2"/>
        <v>1.2243582159841799</v>
      </c>
      <c r="M87" s="18">
        <f t="shared" si="3"/>
        <v>0.371510780084642</v>
      </c>
      <c r="Q87" s="51"/>
      <c r="U87" s="22"/>
    </row>
    <row r="88" spans="2:21" x14ac:dyDescent="0.3">
      <c r="B88" s="16" t="s">
        <v>163</v>
      </c>
      <c r="C88" s="17" t="s">
        <v>41</v>
      </c>
      <c r="D88" s="14" t="s">
        <v>151</v>
      </c>
      <c r="E88" s="17" t="s">
        <v>49</v>
      </c>
      <c r="F88" s="17" t="s">
        <v>43</v>
      </c>
      <c r="G88" s="18">
        <v>-4.7442172501236399</v>
      </c>
      <c r="H88" s="18">
        <v>0.372094685924102</v>
      </c>
      <c r="I88" s="18">
        <v>-2.5403418928505701</v>
      </c>
      <c r="J88" s="18">
        <v>0.309874488376293</v>
      </c>
      <c r="K88" s="18">
        <v>11.3863539264179</v>
      </c>
      <c r="L88" s="20">
        <f t="shared" si="2"/>
        <v>5.5782749876359894E-2</v>
      </c>
      <c r="M88" s="18">
        <f t="shared" si="3"/>
        <v>0.372094685924102</v>
      </c>
      <c r="Q88" s="51"/>
      <c r="U88" s="22"/>
    </row>
    <row r="89" spans="2:21" x14ac:dyDescent="0.3">
      <c r="B89" s="16" t="s">
        <v>163</v>
      </c>
      <c r="C89" s="17" t="s">
        <v>41</v>
      </c>
      <c r="D89" s="14" t="s">
        <v>152</v>
      </c>
      <c r="E89" s="17" t="s">
        <v>56</v>
      </c>
      <c r="F89" s="17" t="s">
        <v>52</v>
      </c>
      <c r="G89" s="18">
        <v>-3.1595791110920999</v>
      </c>
      <c r="H89" s="18">
        <v>8.5762015535020705E-2</v>
      </c>
      <c r="I89" s="18">
        <v>-2.0073228831818399</v>
      </c>
      <c r="J89" s="18">
        <v>0.25673185347184702</v>
      </c>
      <c r="K89" s="18">
        <v>12.0442096322484</v>
      </c>
      <c r="L89" s="20">
        <f t="shared" si="2"/>
        <v>1.6404208889078999</v>
      </c>
      <c r="M89" s="18">
        <f t="shared" si="3"/>
        <v>8.5762015535020705E-2</v>
      </c>
      <c r="Q89" s="51"/>
      <c r="U89" s="22"/>
    </row>
    <row r="90" spans="2:21" x14ac:dyDescent="0.3">
      <c r="B90" s="16" t="s">
        <v>163</v>
      </c>
      <c r="C90" s="17" t="s">
        <v>41</v>
      </c>
      <c r="D90" s="14" t="s">
        <v>153</v>
      </c>
      <c r="E90" s="17" t="s">
        <v>56</v>
      </c>
      <c r="F90" s="17" t="s">
        <v>52</v>
      </c>
      <c r="G90" s="18">
        <v>-3.3098022545159398</v>
      </c>
      <c r="H90" s="18">
        <v>8.9154765093252E-2</v>
      </c>
      <c r="I90" s="18">
        <v>-1.6293524772053001</v>
      </c>
      <c r="J90" s="18">
        <v>0.19829782948955199</v>
      </c>
      <c r="K90" s="18">
        <v>12.5584287111874</v>
      </c>
      <c r="L90" s="20">
        <f t="shared" si="2"/>
        <v>1.49019774548406</v>
      </c>
      <c r="M90" s="18">
        <f t="shared" si="3"/>
        <v>8.9154765093252E-2</v>
      </c>
      <c r="Q90" s="51"/>
      <c r="U90" s="22"/>
    </row>
    <row r="91" spans="2:21" x14ac:dyDescent="0.3">
      <c r="B91" s="16" t="s">
        <v>163</v>
      </c>
      <c r="C91" s="17" t="s">
        <v>41</v>
      </c>
      <c r="D91" s="14" t="s">
        <v>154</v>
      </c>
      <c r="E91" s="17" t="s">
        <v>51</v>
      </c>
      <c r="F91" s="17" t="s">
        <v>52</v>
      </c>
      <c r="G91" s="18">
        <v>-2.1748337725490101</v>
      </c>
      <c r="H91" s="18">
        <v>7.5246767749662005E-2</v>
      </c>
      <c r="I91" s="18">
        <v>-1.02152068696582</v>
      </c>
      <c r="J91" s="18">
        <v>0.247949000109252</v>
      </c>
      <c r="K91" s="18">
        <v>11.7010929904354</v>
      </c>
      <c r="L91" s="20">
        <f t="shared" si="2"/>
        <v>2.6251662274509897</v>
      </c>
      <c r="M91" s="18">
        <f t="shared" si="3"/>
        <v>7.5246767749662005E-2</v>
      </c>
      <c r="Q91" s="51"/>
      <c r="U91" s="22"/>
    </row>
    <row r="92" spans="2:21" x14ac:dyDescent="0.3">
      <c r="B92" s="16" t="s">
        <v>163</v>
      </c>
      <c r="C92" s="17" t="s">
        <v>41</v>
      </c>
      <c r="D92" s="14" t="s">
        <v>155</v>
      </c>
      <c r="E92" s="17" t="s">
        <v>51</v>
      </c>
      <c r="F92" s="17" t="s">
        <v>52</v>
      </c>
      <c r="G92" s="18">
        <v>-2.0747072864272198</v>
      </c>
      <c r="H92" s="18">
        <v>7.9676537101487893E-2</v>
      </c>
      <c r="I92" s="18">
        <v>-0.84340539170157902</v>
      </c>
      <c r="J92" s="18">
        <v>0.24427669065553501</v>
      </c>
      <c r="K92" s="18">
        <v>11.286178825747401</v>
      </c>
      <c r="L92" s="20">
        <f t="shared" si="2"/>
        <v>2.72529271357278</v>
      </c>
      <c r="M92" s="18">
        <f t="shared" si="3"/>
        <v>7.9676537101487893E-2</v>
      </c>
      <c r="Q92" s="51"/>
      <c r="U92" s="22"/>
    </row>
    <row r="93" spans="2:21" x14ac:dyDescent="0.3">
      <c r="B93" s="16" t="s">
        <v>163</v>
      </c>
      <c r="C93" s="17" t="s">
        <v>41</v>
      </c>
      <c r="D93" s="14" t="s">
        <v>156</v>
      </c>
      <c r="E93" s="17" t="s">
        <v>51</v>
      </c>
      <c r="F93" s="17" t="s">
        <v>52</v>
      </c>
      <c r="G93" s="18">
        <v>-1.0121071005517699</v>
      </c>
      <c r="H93" s="18">
        <v>7.4453857764120293E-2</v>
      </c>
      <c r="I93" s="18">
        <v>-0.167118168954872</v>
      </c>
      <c r="J93" s="18">
        <v>0.245263106676192</v>
      </c>
      <c r="K93" s="18">
        <v>11.665976396603901</v>
      </c>
      <c r="L93" s="20">
        <f t="shared" si="2"/>
        <v>3.7878928994482299</v>
      </c>
      <c r="M93" s="18">
        <f t="shared" si="3"/>
        <v>7.4453857764120293E-2</v>
      </c>
      <c r="Q93" s="51"/>
      <c r="U93" s="22"/>
    </row>
    <row r="94" spans="2:21" x14ac:dyDescent="0.3">
      <c r="B94" s="16" t="s">
        <v>163</v>
      </c>
      <c r="C94" s="17" t="s">
        <v>41</v>
      </c>
      <c r="D94" s="14" t="s">
        <v>157</v>
      </c>
      <c r="E94" s="17" t="s">
        <v>51</v>
      </c>
      <c r="F94" s="17" t="s">
        <v>52</v>
      </c>
      <c r="G94" s="18">
        <v>-2.50306314594628</v>
      </c>
      <c r="H94" s="18">
        <v>6.7865187291659995E-2</v>
      </c>
      <c r="I94" s="18">
        <v>-1.1018608224125901</v>
      </c>
      <c r="J94" s="18">
        <v>0.24367605139123699</v>
      </c>
      <c r="K94" s="18">
        <v>11.6607839181051</v>
      </c>
      <c r="L94" s="20">
        <f t="shared" si="2"/>
        <v>2.2969368540537198</v>
      </c>
      <c r="M94" s="18">
        <f t="shared" si="3"/>
        <v>6.7865187291659995E-2</v>
      </c>
      <c r="Q94" s="51"/>
      <c r="U94" s="22"/>
    </row>
    <row r="95" spans="2:21" x14ac:dyDescent="0.3">
      <c r="B95" s="16" t="s">
        <v>163</v>
      </c>
      <c r="C95" s="17" t="s">
        <v>55</v>
      </c>
      <c r="D95" s="14" t="s">
        <v>63</v>
      </c>
      <c r="E95" s="17" t="s">
        <v>54</v>
      </c>
      <c r="F95" s="17" t="s">
        <v>42</v>
      </c>
      <c r="G95" s="18">
        <v>-6.2724104683481396</v>
      </c>
      <c r="H95" s="18">
        <v>0.190338544846017</v>
      </c>
      <c r="I95" s="18">
        <v>-3.8248886687822798</v>
      </c>
      <c r="J95" s="18">
        <v>0.442332613740688</v>
      </c>
      <c r="K95" s="18">
        <v>5.9082051881346196</v>
      </c>
      <c r="L95" s="20">
        <f t="shared" si="2"/>
        <v>-1.4724104683481398</v>
      </c>
      <c r="M95" s="18">
        <f t="shared" si="3"/>
        <v>0.190338544846017</v>
      </c>
      <c r="Q95" s="51"/>
      <c r="U95" s="22"/>
    </row>
    <row r="96" spans="2:21" x14ac:dyDescent="0.3">
      <c r="B96" s="16" t="s">
        <v>163</v>
      </c>
      <c r="C96" s="17" t="s">
        <v>55</v>
      </c>
      <c r="D96" s="14" t="s">
        <v>64</v>
      </c>
      <c r="E96" s="17" t="s">
        <v>51</v>
      </c>
      <c r="F96" s="17" t="s">
        <v>43</v>
      </c>
      <c r="G96" s="18">
        <v>-2.1276935858282102</v>
      </c>
      <c r="H96" s="18">
        <v>0.10073754619752</v>
      </c>
      <c r="I96" s="18">
        <v>-1.8153638626681201</v>
      </c>
      <c r="J96" s="18">
        <v>0.428484814870221</v>
      </c>
      <c r="K96" s="18">
        <v>5.6402126665252501</v>
      </c>
      <c r="L96" s="20">
        <f t="shared" si="2"/>
        <v>2.6723064141717896</v>
      </c>
      <c r="M96" s="18">
        <f t="shared" si="3"/>
        <v>0.10073754619752</v>
      </c>
      <c r="Q96" s="51"/>
      <c r="U96" s="22"/>
    </row>
    <row r="97" spans="2:21" x14ac:dyDescent="0.3">
      <c r="B97" s="16" t="s">
        <v>163</v>
      </c>
      <c r="C97" s="17" t="s">
        <v>55</v>
      </c>
      <c r="D97" s="14" t="s">
        <v>65</v>
      </c>
      <c r="E97" s="17" t="s">
        <v>54</v>
      </c>
      <c r="F97" s="17" t="s">
        <v>42</v>
      </c>
      <c r="G97" s="18">
        <v>-2.9659910607311399</v>
      </c>
      <c r="H97" s="18">
        <v>9.5193126349706406E-2</v>
      </c>
      <c r="I97" s="18">
        <v>-2.1117613537979798</v>
      </c>
      <c r="J97" s="18">
        <v>0.48310419286920198</v>
      </c>
      <c r="K97" s="18">
        <v>5.5200551659445303</v>
      </c>
      <c r="L97" s="20">
        <f t="shared" si="2"/>
        <v>1.8340089392688599</v>
      </c>
      <c r="M97" s="18">
        <f t="shared" si="3"/>
        <v>9.5193126349706406E-2</v>
      </c>
      <c r="Q97" s="51"/>
      <c r="U97" s="22"/>
    </row>
    <row r="98" spans="2:21" x14ac:dyDescent="0.3">
      <c r="B98" s="16" t="s">
        <v>163</v>
      </c>
      <c r="C98" s="17" t="s">
        <v>55</v>
      </c>
      <c r="D98" s="14" t="s">
        <v>66</v>
      </c>
      <c r="E98" s="17" t="s">
        <v>51</v>
      </c>
      <c r="F98" s="17" t="s">
        <v>43</v>
      </c>
      <c r="G98" s="18">
        <v>-1.3108084038379</v>
      </c>
      <c r="H98" s="18">
        <v>0.109891664913771</v>
      </c>
      <c r="I98" s="18">
        <v>-0.80311115340647699</v>
      </c>
      <c r="J98" s="18">
        <v>0.46154409650566203</v>
      </c>
      <c r="K98" s="18">
        <v>5.88361615498403</v>
      </c>
      <c r="L98" s="20">
        <f t="shared" si="2"/>
        <v>3.4891915961621001</v>
      </c>
      <c r="M98" s="18">
        <f t="shared" si="3"/>
        <v>0.109891664913771</v>
      </c>
      <c r="Q98" s="51"/>
      <c r="U98" s="22"/>
    </row>
    <row r="99" spans="2:21" x14ac:dyDescent="0.3">
      <c r="B99" s="16" t="s">
        <v>163</v>
      </c>
      <c r="C99" s="17" t="s">
        <v>55</v>
      </c>
      <c r="D99" s="14" t="s">
        <v>67</v>
      </c>
      <c r="E99" s="17" t="s">
        <v>51</v>
      </c>
      <c r="F99" s="17" t="s">
        <v>44</v>
      </c>
      <c r="G99" s="18">
        <v>-0.82436692504284104</v>
      </c>
      <c r="H99" s="18">
        <v>0.109272283196673</v>
      </c>
      <c r="I99" s="18">
        <v>-0.55536404371781001</v>
      </c>
      <c r="J99" s="18">
        <v>0.432158603238809</v>
      </c>
      <c r="K99" s="18">
        <v>5.8055396329665303</v>
      </c>
      <c r="L99" s="20">
        <f t="shared" si="2"/>
        <v>3.9756330749571589</v>
      </c>
      <c r="M99" s="18">
        <f t="shared" si="3"/>
        <v>0.109272283196673</v>
      </c>
      <c r="Q99" s="51"/>
      <c r="U99" s="22"/>
    </row>
    <row r="100" spans="2:21" x14ac:dyDescent="0.3">
      <c r="B100" s="16" t="s">
        <v>163</v>
      </c>
      <c r="C100" s="17" t="s">
        <v>55</v>
      </c>
      <c r="D100" s="14" t="s">
        <v>68</v>
      </c>
      <c r="E100" s="17" t="s">
        <v>54</v>
      </c>
      <c r="F100" s="17" t="s">
        <v>42</v>
      </c>
      <c r="G100" s="18">
        <v>-2.2177405479346701</v>
      </c>
      <c r="H100" s="18">
        <v>0.113485209596192</v>
      </c>
      <c r="I100" s="18">
        <v>-0.76860100081221905</v>
      </c>
      <c r="J100" s="18">
        <v>0.50087742165368498</v>
      </c>
      <c r="K100" s="18">
        <v>5.6928862882109303</v>
      </c>
      <c r="L100" s="20">
        <f t="shared" si="2"/>
        <v>2.5822594520653297</v>
      </c>
      <c r="M100" s="18">
        <f t="shared" si="3"/>
        <v>0.113485209596192</v>
      </c>
      <c r="Q100" s="51"/>
      <c r="U100" s="22"/>
    </row>
    <row r="101" spans="2:21" x14ac:dyDescent="0.3">
      <c r="B101" s="16" t="s">
        <v>163</v>
      </c>
      <c r="C101" s="17" t="s">
        <v>55</v>
      </c>
      <c r="D101" s="14" t="s">
        <v>69</v>
      </c>
      <c r="E101" s="17" t="s">
        <v>54</v>
      </c>
      <c r="F101" s="17" t="s">
        <v>42</v>
      </c>
      <c r="G101" s="18">
        <v>-3.19560486194348</v>
      </c>
      <c r="H101" s="18">
        <v>0.101950827781935</v>
      </c>
      <c r="I101" s="18">
        <v>-1.4758770589796699</v>
      </c>
      <c r="J101" s="18">
        <v>0.42476762270174501</v>
      </c>
      <c r="K101" s="18">
        <v>5.7635032701015101</v>
      </c>
      <c r="L101" s="20">
        <f t="shared" si="2"/>
        <v>1.6043951380565198</v>
      </c>
      <c r="M101" s="18">
        <f t="shared" si="3"/>
        <v>0.101950827781935</v>
      </c>
      <c r="Q101" s="51"/>
      <c r="U101" s="22"/>
    </row>
    <row r="102" spans="2:21" x14ac:dyDescent="0.3">
      <c r="B102" s="16" t="s">
        <v>163</v>
      </c>
      <c r="C102" s="17" t="s">
        <v>55</v>
      </c>
      <c r="D102" s="14" t="s">
        <v>70</v>
      </c>
      <c r="E102" s="17" t="s">
        <v>54</v>
      </c>
      <c r="F102" s="17" t="s">
        <v>42</v>
      </c>
      <c r="G102" s="18">
        <v>-4.0700207496867602</v>
      </c>
      <c r="H102" s="18">
        <v>0.125983439791444</v>
      </c>
      <c r="I102" s="18">
        <v>-1.9082254263967899</v>
      </c>
      <c r="J102" s="18">
        <v>0.51475438681213703</v>
      </c>
      <c r="K102" s="18">
        <v>6.0579549600140998</v>
      </c>
      <c r="L102" s="20">
        <f t="shared" si="2"/>
        <v>0.72997925031323962</v>
      </c>
      <c r="M102" s="18">
        <f t="shared" si="3"/>
        <v>0.125983439791444</v>
      </c>
      <c r="Q102" s="51"/>
      <c r="U102" s="22"/>
    </row>
    <row r="103" spans="2:21" x14ac:dyDescent="0.3">
      <c r="B103" s="16" t="s">
        <v>163</v>
      </c>
      <c r="C103" s="17" t="s">
        <v>55</v>
      </c>
      <c r="D103" s="14" t="s">
        <v>71</v>
      </c>
      <c r="E103" s="17" t="s">
        <v>51</v>
      </c>
      <c r="F103" s="17" t="s">
        <v>43</v>
      </c>
      <c r="G103" s="18">
        <v>-2.2540674713894502</v>
      </c>
      <c r="H103" s="18">
        <v>0.100685909915069</v>
      </c>
      <c r="I103" s="18">
        <v>-0.61487384553793301</v>
      </c>
      <c r="J103" s="18">
        <v>0.44031462227420398</v>
      </c>
      <c r="K103" s="18">
        <v>5.79801207485378</v>
      </c>
      <c r="L103" s="20">
        <f t="shared" si="2"/>
        <v>2.5459325286105496</v>
      </c>
      <c r="M103" s="18">
        <f t="shared" si="3"/>
        <v>0.100685909915069</v>
      </c>
      <c r="Q103" s="51"/>
      <c r="U103" s="22"/>
    </row>
    <row r="104" spans="2:21" x14ac:dyDescent="0.3">
      <c r="B104" s="16" t="s">
        <v>163</v>
      </c>
      <c r="C104" s="17" t="s">
        <v>55</v>
      </c>
      <c r="D104" s="14" t="s">
        <v>72</v>
      </c>
      <c r="E104" s="17" t="s">
        <v>54</v>
      </c>
      <c r="F104" s="17" t="s">
        <v>42</v>
      </c>
      <c r="G104" s="18">
        <v>-5.2251319417780904</v>
      </c>
      <c r="H104" s="18">
        <v>0.123343767552097</v>
      </c>
      <c r="I104" s="18">
        <v>-2.8352230271611001</v>
      </c>
      <c r="J104" s="18">
        <v>0.41448356171517903</v>
      </c>
      <c r="K104" s="18">
        <v>5.5853048529033904</v>
      </c>
      <c r="L104" s="20">
        <f t="shared" si="2"/>
        <v>-0.42513194177809055</v>
      </c>
      <c r="M104" s="18">
        <f t="shared" si="3"/>
        <v>0.123343767552097</v>
      </c>
      <c r="Q104" s="51"/>
      <c r="U104" s="22"/>
    </row>
    <row r="105" spans="2:21" ht="15.45" x14ac:dyDescent="0.3">
      <c r="B105" s="19" t="s">
        <v>161</v>
      </c>
      <c r="C105" s="17" t="s">
        <v>55</v>
      </c>
      <c r="D105" s="17" t="s">
        <v>1</v>
      </c>
      <c r="E105" s="17" t="s">
        <v>54</v>
      </c>
      <c r="F105" s="17" t="s">
        <v>42</v>
      </c>
      <c r="N105" s="15">
        <v>1157632644.0510001</v>
      </c>
      <c r="O105" s="15">
        <v>4.3907724000000002E-2</v>
      </c>
      <c r="P105" s="15">
        <v>9.4E-7</v>
      </c>
      <c r="Q105" s="20">
        <v>3.4169935261957676</v>
      </c>
      <c r="R105" s="9">
        <v>2.1284983994031691E-2</v>
      </c>
      <c r="S105" s="9">
        <v>0.51852261410147538</v>
      </c>
      <c r="U105" s="22"/>
    </row>
    <row r="106" spans="2:21" ht="15.45" x14ac:dyDescent="0.3">
      <c r="B106" s="19" t="s">
        <v>161</v>
      </c>
      <c r="C106" s="17" t="s">
        <v>55</v>
      </c>
      <c r="D106" s="17" t="s">
        <v>2</v>
      </c>
      <c r="E106" s="17" t="s">
        <v>54</v>
      </c>
      <c r="F106" s="17" t="s">
        <v>42</v>
      </c>
      <c r="N106" s="15">
        <v>1159404716.3139999</v>
      </c>
      <c r="O106" s="15">
        <v>4.3928107000000001E-2</v>
      </c>
      <c r="P106" s="15">
        <v>3.9729999999999999E-6</v>
      </c>
      <c r="Q106" s="20">
        <v>3.878538024866323</v>
      </c>
      <c r="R106" s="9">
        <v>8.9963022774774373E-2</v>
      </c>
      <c r="S106" s="9">
        <v>0.52583837465306382</v>
      </c>
      <c r="U106" s="22"/>
    </row>
    <row r="107" spans="2:21" ht="15.45" x14ac:dyDescent="0.3">
      <c r="B107" s="19" t="s">
        <v>161</v>
      </c>
      <c r="C107" s="17" t="s">
        <v>55</v>
      </c>
      <c r="D107" s="17" t="s">
        <v>3</v>
      </c>
      <c r="E107" s="17" t="s">
        <v>54</v>
      </c>
      <c r="F107" s="17" t="s">
        <v>42</v>
      </c>
      <c r="N107" s="15">
        <v>1153380381.7449999</v>
      </c>
      <c r="O107" s="15">
        <v>4.3948632000000001E-2</v>
      </c>
      <c r="P107" s="15">
        <v>4.3000000000000003E-6</v>
      </c>
      <c r="Q107" s="20">
        <v>4.3432979147360138</v>
      </c>
      <c r="R107" s="9">
        <v>9.7367479972698165E-2</v>
      </c>
      <c r="S107" s="9">
        <v>0.52715564774289869</v>
      </c>
      <c r="U107" s="22"/>
    </row>
    <row r="108" spans="2:21" ht="15.45" x14ac:dyDescent="0.3">
      <c r="B108" s="19" t="s">
        <v>161</v>
      </c>
      <c r="C108" s="17" t="s">
        <v>55</v>
      </c>
      <c r="D108" s="17" t="s">
        <v>4</v>
      </c>
      <c r="E108" s="17" t="s">
        <v>54</v>
      </c>
      <c r="F108" s="17" t="s">
        <v>42</v>
      </c>
      <c r="N108" s="15">
        <v>1129349137.138</v>
      </c>
      <c r="O108" s="15">
        <v>4.3920360999999998E-2</v>
      </c>
      <c r="P108" s="15">
        <v>2.2689999999999998E-6</v>
      </c>
      <c r="Q108" s="20">
        <v>3.7031406993154388</v>
      </c>
      <c r="R108" s="9">
        <v>5.1378328385593509E-2</v>
      </c>
      <c r="S108" s="9">
        <v>0.52062691384397253</v>
      </c>
      <c r="U108" s="22"/>
    </row>
    <row r="109" spans="2:21" ht="15.45" x14ac:dyDescent="0.3">
      <c r="B109" s="19" t="s">
        <v>161</v>
      </c>
      <c r="C109" s="17" t="s">
        <v>55</v>
      </c>
      <c r="D109" s="17" t="s">
        <v>5</v>
      </c>
      <c r="E109" s="17" t="s">
        <v>54</v>
      </c>
      <c r="F109" s="17" t="s">
        <v>43</v>
      </c>
      <c r="N109" s="15">
        <v>1095051092.5940001</v>
      </c>
      <c r="O109" s="15">
        <v>4.3720398000000001E-2</v>
      </c>
      <c r="P109" s="15">
        <v>6.9750000000000001E-6</v>
      </c>
      <c r="Q109" s="20">
        <v>-0.82474148621488497</v>
      </c>
      <c r="R109" s="9">
        <v>0.15793910995571386</v>
      </c>
      <c r="S109" s="9">
        <v>0.54162479009421671</v>
      </c>
      <c r="U109" s="22"/>
    </row>
    <row r="110" spans="2:21" ht="15.45" x14ac:dyDescent="0.3">
      <c r="B110" s="19" t="s">
        <v>161</v>
      </c>
      <c r="C110" s="17" t="s">
        <v>55</v>
      </c>
      <c r="D110" s="17" t="s">
        <v>6</v>
      </c>
      <c r="E110" s="17" t="s">
        <v>54</v>
      </c>
      <c r="F110" s="17" t="s">
        <v>42</v>
      </c>
      <c r="N110" s="15">
        <v>1324547717.3269999</v>
      </c>
      <c r="O110" s="15">
        <v>4.3979428000000001E-2</v>
      </c>
      <c r="P110" s="15">
        <v>2.4949999999999998E-6</v>
      </c>
      <c r="Q110" s="20">
        <v>5.0406302201404731</v>
      </c>
      <c r="R110" s="9">
        <v>5.6495781984158576E-2</v>
      </c>
      <c r="S110" s="9">
        <v>0.52115681341895825</v>
      </c>
      <c r="U110" s="22"/>
    </row>
    <row r="111" spans="2:21" ht="15.45" x14ac:dyDescent="0.3">
      <c r="B111" s="19" t="s">
        <v>161</v>
      </c>
      <c r="C111" s="17" t="s">
        <v>55</v>
      </c>
      <c r="D111" s="17" t="s">
        <v>7</v>
      </c>
      <c r="E111" s="17" t="s">
        <v>54</v>
      </c>
      <c r="F111" s="17" t="s">
        <v>42</v>
      </c>
      <c r="N111" s="15">
        <v>1205262656.46</v>
      </c>
      <c r="O111" s="15">
        <v>4.3892827000000002E-2</v>
      </c>
      <c r="P111" s="15">
        <v>7.1369999999999996E-6</v>
      </c>
      <c r="Q111" s="20">
        <v>3.0796718170903561</v>
      </c>
      <c r="R111" s="9">
        <v>0.16160737315468526</v>
      </c>
      <c r="S111" s="9">
        <v>0.54270580782681788</v>
      </c>
      <c r="U111" s="22"/>
    </row>
    <row r="112" spans="2:21" ht="15.45" x14ac:dyDescent="0.3">
      <c r="B112" s="19" t="s">
        <v>161</v>
      </c>
      <c r="C112" s="17" t="s">
        <v>55</v>
      </c>
      <c r="D112" s="17" t="s">
        <v>8</v>
      </c>
      <c r="E112" s="17" t="s">
        <v>54</v>
      </c>
      <c r="F112" s="17" t="s">
        <v>42</v>
      </c>
      <c r="N112" s="15">
        <v>1099437553.7679999</v>
      </c>
      <c r="O112" s="15">
        <v>4.3866676E-2</v>
      </c>
      <c r="P112" s="15">
        <v>1.7889999999999999E-6</v>
      </c>
      <c r="Q112" s="20">
        <v>2.4875190336563495</v>
      </c>
      <c r="R112" s="9">
        <v>4.0509400388641162E-2</v>
      </c>
      <c r="S112" s="9">
        <v>0.51966687628792407</v>
      </c>
      <c r="U112" s="22"/>
    </row>
    <row r="113" spans="2:21" ht="15.45" x14ac:dyDescent="0.3">
      <c r="B113" s="19" t="s">
        <v>161</v>
      </c>
      <c r="C113" s="17" t="s">
        <v>55</v>
      </c>
      <c r="D113" s="17" t="s">
        <v>9</v>
      </c>
      <c r="E113" s="17" t="s">
        <v>54</v>
      </c>
      <c r="F113" s="17" t="s">
        <v>42</v>
      </c>
      <c r="N113" s="15">
        <v>1074815968.062</v>
      </c>
      <c r="O113" s="15">
        <v>4.3921966999999999E-2</v>
      </c>
      <c r="P113" s="15">
        <v>9.5000000000000001E-7</v>
      </c>
      <c r="Q113" s="20">
        <v>3.739506320905269</v>
      </c>
      <c r="R113" s="9">
        <v>2.1511419993968196E-2</v>
      </c>
      <c r="S113" s="9">
        <v>0.51853195849547995</v>
      </c>
      <c r="U113" s="22"/>
    </row>
    <row r="114" spans="2:21" ht="15.45" x14ac:dyDescent="0.3">
      <c r="B114" s="19" t="s">
        <v>161</v>
      </c>
      <c r="C114" s="17" t="s">
        <v>55</v>
      </c>
      <c r="D114" s="17" t="s">
        <v>10</v>
      </c>
      <c r="E114" s="17" t="s">
        <v>54</v>
      </c>
      <c r="F114" s="17" t="s">
        <v>42</v>
      </c>
      <c r="N114" s="15">
        <v>1276965853.756</v>
      </c>
      <c r="O114" s="15">
        <v>4.3872231999999997E-2</v>
      </c>
      <c r="P114" s="15">
        <v>2.6539999999999999E-6</v>
      </c>
      <c r="Q114" s="20">
        <v>2.6133268752210017</v>
      </c>
      <c r="R114" s="9">
        <v>6.0096114383149046E-2</v>
      </c>
      <c r="S114" s="9">
        <v>0.52155938660420431</v>
      </c>
      <c r="U114" s="22"/>
    </row>
    <row r="115" spans="2:21" ht="15.45" x14ac:dyDescent="0.3">
      <c r="B115" s="19" t="s">
        <v>161</v>
      </c>
      <c r="C115" s="17" t="s">
        <v>55</v>
      </c>
      <c r="D115" s="17" t="s">
        <v>11</v>
      </c>
      <c r="E115" s="17" t="s">
        <v>54</v>
      </c>
      <c r="F115" s="17" t="s">
        <v>42</v>
      </c>
      <c r="N115" s="15">
        <v>1012208509.0140001</v>
      </c>
      <c r="O115" s="15">
        <v>4.3932053999999998E-2</v>
      </c>
      <c r="P115" s="15">
        <v>6.3470000000000004E-6</v>
      </c>
      <c r="Q115" s="20">
        <v>3.9679123140411994</v>
      </c>
      <c r="R115" s="9">
        <v>0.14371892915970119</v>
      </c>
      <c r="S115" s="9">
        <v>0.53765024076048962</v>
      </c>
      <c r="U115" s="22"/>
    </row>
    <row r="116" spans="2:21" ht="15.45" x14ac:dyDescent="0.3">
      <c r="B116" s="19" t="s">
        <v>161</v>
      </c>
      <c r="C116" s="17" t="s">
        <v>55</v>
      </c>
      <c r="D116" s="17" t="s">
        <v>12</v>
      </c>
      <c r="E116" s="17" t="s">
        <v>54</v>
      </c>
      <c r="F116" s="17" t="s">
        <v>42</v>
      </c>
      <c r="N116" s="15">
        <v>1052743814.434</v>
      </c>
      <c r="O116" s="15">
        <v>4.3928445000000003E-2</v>
      </c>
      <c r="P116" s="15">
        <v>1.7659999999999999E-6</v>
      </c>
      <c r="Q116" s="20">
        <v>3.8861915616642335</v>
      </c>
      <c r="R116" s="9">
        <v>3.9988597588787193E-2</v>
      </c>
      <c r="S116" s="9">
        <v>0.51962653774429113</v>
      </c>
      <c r="U116" s="22"/>
    </row>
    <row r="117" spans="2:21" ht="15.45" x14ac:dyDescent="0.3">
      <c r="B117" s="19" t="s">
        <v>161</v>
      </c>
      <c r="C117" s="17" t="s">
        <v>55</v>
      </c>
      <c r="D117" s="17" t="s">
        <v>13</v>
      </c>
      <c r="E117" s="17" t="s">
        <v>54</v>
      </c>
      <c r="F117" s="17" t="s">
        <v>42</v>
      </c>
      <c r="N117" s="15">
        <v>1267094211.76</v>
      </c>
      <c r="O117" s="15">
        <v>4.3823524000000003E-2</v>
      </c>
      <c r="P117" s="15">
        <v>1.0268999999999999E-5</v>
      </c>
      <c r="Q117" s="20">
        <v>1.5104024067303854</v>
      </c>
      <c r="R117" s="9">
        <v>0.23252712833479935</v>
      </c>
      <c r="S117" s="9">
        <v>0.56787456027069005</v>
      </c>
      <c r="U117" s="22"/>
    </row>
    <row r="118" spans="2:21" ht="15.45" x14ac:dyDescent="0.3">
      <c r="B118" s="19" t="s">
        <v>161</v>
      </c>
      <c r="C118" s="17" t="s">
        <v>55</v>
      </c>
      <c r="D118" s="17" t="s">
        <v>14</v>
      </c>
      <c r="E118" s="17" t="s">
        <v>54</v>
      </c>
      <c r="F118" s="17" t="s">
        <v>42</v>
      </c>
      <c r="N118" s="15">
        <v>1485663095.9119999</v>
      </c>
      <c r="O118" s="15">
        <v>4.3827047000000001E-2</v>
      </c>
      <c r="P118" s="15">
        <v>3.698E-6</v>
      </c>
      <c r="Q118" s="20">
        <v>1.5901758095079792</v>
      </c>
      <c r="R118" s="9">
        <v>8.3736032776520419E-2</v>
      </c>
      <c r="S118" s="9">
        <v>0.52480889281351906</v>
      </c>
      <c r="U118" s="22"/>
    </row>
    <row r="119" spans="2:21" ht="15.45" x14ac:dyDescent="0.3">
      <c r="B119" s="19" t="s">
        <v>161</v>
      </c>
      <c r="C119" s="17" t="s">
        <v>55</v>
      </c>
      <c r="D119" s="17" t="s">
        <v>15</v>
      </c>
      <c r="E119" s="17" t="s">
        <v>54</v>
      </c>
      <c r="F119" s="17" t="s">
        <v>42</v>
      </c>
      <c r="N119" s="15">
        <v>1055966558.191</v>
      </c>
      <c r="O119" s="15">
        <v>4.3813464000000003E-2</v>
      </c>
      <c r="P119" s="15">
        <v>1.4130000000000001E-6</v>
      </c>
      <c r="Q119" s="20">
        <v>1.2826077907942763</v>
      </c>
      <c r="R119" s="9">
        <v>3.199540679102849E-2</v>
      </c>
      <c r="S119" s="9">
        <v>0.51907259304140174</v>
      </c>
      <c r="U119" s="22"/>
    </row>
    <row r="120" spans="2:21" ht="15.9" thickBot="1" x14ac:dyDescent="0.35">
      <c r="B120" s="25" t="s">
        <v>161</v>
      </c>
      <c r="C120" s="1" t="s">
        <v>55</v>
      </c>
      <c r="D120" s="1" t="s">
        <v>16</v>
      </c>
      <c r="E120" s="1" t="s">
        <v>54</v>
      </c>
      <c r="F120" s="1" t="s">
        <v>42</v>
      </c>
      <c r="G120" s="8"/>
      <c r="H120" s="8"/>
      <c r="I120" s="8"/>
      <c r="J120" s="8"/>
      <c r="K120" s="8"/>
      <c r="L120" s="8"/>
      <c r="M120" s="8"/>
      <c r="N120" s="26">
        <v>1124458832.2090001</v>
      </c>
      <c r="O120" s="26">
        <v>4.3829723000000001E-2</v>
      </c>
      <c r="P120" s="26">
        <v>4.0690000000000003E-6</v>
      </c>
      <c r="Q120" s="27">
        <v>1.6507700830909902</v>
      </c>
      <c r="R120" s="28">
        <v>9.2136808374164852E-2</v>
      </c>
      <c r="S120" s="28">
        <v>0.52621463515221512</v>
      </c>
      <c r="T120" s="8"/>
      <c r="U120" s="24"/>
    </row>
    <row r="121" spans="2:21" x14ac:dyDescent="0.3">
      <c r="B121" s="11"/>
      <c r="C121" s="12" t="s">
        <v>187</v>
      </c>
      <c r="D121" s="12"/>
      <c r="E121" s="13"/>
      <c r="F121" s="13"/>
      <c r="Q121" s="51"/>
      <c r="U121" s="22"/>
    </row>
    <row r="122" spans="2:21" x14ac:dyDescent="0.3">
      <c r="B122" s="16" t="s">
        <v>163</v>
      </c>
      <c r="C122" s="17" t="s">
        <v>57</v>
      </c>
      <c r="D122" s="14" t="s">
        <v>73</v>
      </c>
      <c r="E122" s="17" t="s">
        <v>58</v>
      </c>
      <c r="F122" s="17" t="s">
        <v>52</v>
      </c>
      <c r="G122" s="18">
        <v>-1.12320982669656</v>
      </c>
      <c r="H122" s="18">
        <v>8.0526673043998104E-2</v>
      </c>
      <c r="I122" s="18">
        <v>-0.98331412904117999</v>
      </c>
      <c r="J122" s="18">
        <v>0.25031261320991599</v>
      </c>
      <c r="K122" s="18">
        <v>11.313084305178201</v>
      </c>
      <c r="L122" s="20">
        <f t="shared" ref="L122:L141" si="4">G122+4.8</f>
        <v>3.6767901733034396</v>
      </c>
      <c r="M122" s="18">
        <f t="shared" ref="M122:M141" si="5">H122</f>
        <v>8.0526673043998104E-2</v>
      </c>
      <c r="Q122" s="51"/>
      <c r="U122" s="22"/>
    </row>
    <row r="123" spans="2:21" x14ac:dyDescent="0.3">
      <c r="B123" s="16" t="s">
        <v>163</v>
      </c>
      <c r="C123" s="17" t="s">
        <v>57</v>
      </c>
      <c r="D123" s="14" t="s">
        <v>74</v>
      </c>
      <c r="E123" s="17" t="s">
        <v>58</v>
      </c>
      <c r="F123" s="17" t="s">
        <v>52</v>
      </c>
      <c r="G123" s="18">
        <v>-1.87317413940213</v>
      </c>
      <c r="H123" s="18">
        <v>7.4482895984857106E-2</v>
      </c>
      <c r="I123" s="18">
        <v>-1.1278815118240799</v>
      </c>
      <c r="J123" s="18">
        <v>0.27399717229364501</v>
      </c>
      <c r="K123" s="18">
        <v>10.152932869722401</v>
      </c>
      <c r="L123" s="20">
        <f t="shared" si="4"/>
        <v>2.9268258605978699</v>
      </c>
      <c r="M123" s="18">
        <f t="shared" si="5"/>
        <v>7.4482895984857106E-2</v>
      </c>
      <c r="Q123" s="51"/>
      <c r="U123" s="22"/>
    </row>
    <row r="124" spans="2:21" x14ac:dyDescent="0.3">
      <c r="B124" s="16" t="s">
        <v>163</v>
      </c>
      <c r="C124" s="17" t="s">
        <v>57</v>
      </c>
      <c r="D124" s="14" t="s">
        <v>75</v>
      </c>
      <c r="E124" s="17" t="s">
        <v>58</v>
      </c>
      <c r="F124" s="17" t="s">
        <v>52</v>
      </c>
      <c r="G124" s="18">
        <v>-1.38644675758293</v>
      </c>
      <c r="H124" s="18">
        <v>8.5667939303333801E-2</v>
      </c>
      <c r="I124" s="18">
        <v>-0.86698445088007103</v>
      </c>
      <c r="J124" s="18">
        <v>0.27009492519920902</v>
      </c>
      <c r="K124" s="18">
        <v>11.2992906463161</v>
      </c>
      <c r="L124" s="20">
        <f t="shared" si="4"/>
        <v>3.4135532424170698</v>
      </c>
      <c r="M124" s="18">
        <f t="shared" si="5"/>
        <v>8.5667939303333801E-2</v>
      </c>
      <c r="Q124" s="51"/>
      <c r="U124" s="22"/>
    </row>
    <row r="125" spans="2:21" x14ac:dyDescent="0.3">
      <c r="B125" s="16" t="s">
        <v>163</v>
      </c>
      <c r="C125" s="17" t="s">
        <v>57</v>
      </c>
      <c r="D125" s="14" t="s">
        <v>76</v>
      </c>
      <c r="E125" s="17" t="s">
        <v>58</v>
      </c>
      <c r="F125" s="17" t="s">
        <v>52</v>
      </c>
      <c r="G125" s="18">
        <v>-1.1939043595841099</v>
      </c>
      <c r="H125" s="18">
        <v>7.4285465515221499E-2</v>
      </c>
      <c r="I125" s="18">
        <v>-0.87927903213824699</v>
      </c>
      <c r="J125" s="18">
        <v>0.28728349705654099</v>
      </c>
      <c r="K125" s="18">
        <v>11.1992310552116</v>
      </c>
      <c r="L125" s="20">
        <f t="shared" si="4"/>
        <v>3.6060956404158899</v>
      </c>
      <c r="M125" s="18">
        <f t="shared" si="5"/>
        <v>7.4285465515221499E-2</v>
      </c>
      <c r="Q125" s="51"/>
      <c r="U125" s="22"/>
    </row>
    <row r="126" spans="2:21" x14ac:dyDescent="0.3">
      <c r="B126" s="16" t="s">
        <v>163</v>
      </c>
      <c r="C126" s="17" t="s">
        <v>57</v>
      </c>
      <c r="D126" s="14" t="s">
        <v>77</v>
      </c>
      <c r="E126" s="17" t="s">
        <v>58</v>
      </c>
      <c r="F126" s="17" t="s">
        <v>52</v>
      </c>
      <c r="G126" s="18">
        <v>-1.5332597719457399</v>
      </c>
      <c r="H126" s="18">
        <v>8.6646842857326503E-2</v>
      </c>
      <c r="I126" s="18">
        <v>-0.74569806310032005</v>
      </c>
      <c r="J126" s="18">
        <v>0.25845435218028401</v>
      </c>
      <c r="K126" s="18">
        <v>11.0267421923282</v>
      </c>
      <c r="L126" s="20">
        <f t="shared" si="4"/>
        <v>3.2667402280542599</v>
      </c>
      <c r="M126" s="18">
        <f t="shared" si="5"/>
        <v>8.6646842857326503E-2</v>
      </c>
      <c r="Q126" s="51"/>
      <c r="U126" s="22"/>
    </row>
    <row r="127" spans="2:21" x14ac:dyDescent="0.3">
      <c r="B127" s="16" t="s">
        <v>163</v>
      </c>
      <c r="C127" s="17" t="s">
        <v>57</v>
      </c>
      <c r="D127" s="14" t="s">
        <v>78</v>
      </c>
      <c r="E127" s="17" t="s">
        <v>58</v>
      </c>
      <c r="F127" s="17" t="s">
        <v>52</v>
      </c>
      <c r="G127" s="18">
        <v>-1.2691314594298599</v>
      </c>
      <c r="H127" s="18">
        <v>7.9116007303297001E-2</v>
      </c>
      <c r="I127" s="18">
        <v>-0.69276688250818896</v>
      </c>
      <c r="J127" s="18">
        <v>0.25409608765330999</v>
      </c>
      <c r="K127" s="18">
        <v>10.662923817761699</v>
      </c>
      <c r="L127" s="20">
        <f t="shared" si="4"/>
        <v>3.5308685405701397</v>
      </c>
      <c r="M127" s="18">
        <f t="shared" si="5"/>
        <v>7.9116007303297001E-2</v>
      </c>
      <c r="Q127" s="51"/>
      <c r="U127" s="22"/>
    </row>
    <row r="128" spans="2:21" x14ac:dyDescent="0.3">
      <c r="B128" s="16" t="s">
        <v>163</v>
      </c>
      <c r="C128" s="17" t="s">
        <v>57</v>
      </c>
      <c r="D128" s="14" t="s">
        <v>79</v>
      </c>
      <c r="E128" s="17" t="s">
        <v>58</v>
      </c>
      <c r="F128" s="17" t="s">
        <v>52</v>
      </c>
      <c r="G128" s="18">
        <v>-1.00564807620795</v>
      </c>
      <c r="H128" s="18">
        <v>0.105426756559495</v>
      </c>
      <c r="I128" s="18">
        <v>-0.159636335721136</v>
      </c>
      <c r="J128" s="18">
        <v>0.32738528801761302</v>
      </c>
      <c r="K128" s="18">
        <v>8.84346183727647</v>
      </c>
      <c r="L128" s="20">
        <f t="shared" si="4"/>
        <v>3.7943519237920498</v>
      </c>
      <c r="M128" s="18">
        <f t="shared" si="5"/>
        <v>0.105426756559495</v>
      </c>
      <c r="Q128" s="51"/>
      <c r="U128" s="22"/>
    </row>
    <row r="129" spans="2:21" x14ac:dyDescent="0.3">
      <c r="B129" s="16" t="s">
        <v>163</v>
      </c>
      <c r="C129" s="17" t="s">
        <v>57</v>
      </c>
      <c r="D129" s="14" t="s">
        <v>80</v>
      </c>
      <c r="E129" s="17" t="s">
        <v>58</v>
      </c>
      <c r="F129" s="17" t="s">
        <v>52</v>
      </c>
      <c r="G129" s="18">
        <v>-1.6195502517835101</v>
      </c>
      <c r="H129" s="18">
        <v>6.9002139066729001E-2</v>
      </c>
      <c r="I129" s="18">
        <v>-0.87703729164145805</v>
      </c>
      <c r="J129" s="18">
        <v>0.24455863009727499</v>
      </c>
      <c r="K129" s="18">
        <v>11.77666722921</v>
      </c>
      <c r="L129" s="20">
        <f t="shared" si="4"/>
        <v>3.18044974821649</v>
      </c>
      <c r="M129" s="18">
        <f t="shared" si="5"/>
        <v>6.9002139066729001E-2</v>
      </c>
      <c r="Q129" s="51"/>
      <c r="U129" s="22"/>
    </row>
    <row r="130" spans="2:21" x14ac:dyDescent="0.3">
      <c r="B130" s="16" t="s">
        <v>163</v>
      </c>
      <c r="C130" s="17" t="s">
        <v>57</v>
      </c>
      <c r="D130" s="14" t="s">
        <v>81</v>
      </c>
      <c r="E130" s="17" t="s">
        <v>58</v>
      </c>
      <c r="F130" s="17" t="s">
        <v>52</v>
      </c>
      <c r="G130" s="18">
        <v>-2.0223268155626899</v>
      </c>
      <c r="H130" s="18">
        <v>7.3994681487318803E-2</v>
      </c>
      <c r="I130" s="18">
        <v>-1.0347586402756901</v>
      </c>
      <c r="J130" s="18">
        <v>0.252220051214604</v>
      </c>
      <c r="K130" s="18">
        <v>11.161340521831001</v>
      </c>
      <c r="L130" s="20">
        <f t="shared" si="4"/>
        <v>2.7776731844373099</v>
      </c>
      <c r="M130" s="18">
        <f t="shared" si="5"/>
        <v>7.3994681487318803E-2</v>
      </c>
      <c r="Q130" s="51"/>
      <c r="U130" s="22"/>
    </row>
    <row r="131" spans="2:21" x14ac:dyDescent="0.3">
      <c r="B131" s="16" t="s">
        <v>163</v>
      </c>
      <c r="C131" s="17" t="s">
        <v>57</v>
      </c>
      <c r="D131" s="14" t="s">
        <v>82</v>
      </c>
      <c r="E131" s="17" t="s">
        <v>58</v>
      </c>
      <c r="F131" s="17" t="s">
        <v>52</v>
      </c>
      <c r="G131" s="18">
        <v>-1.6810937544687901</v>
      </c>
      <c r="H131" s="18">
        <v>8.2772567082995005E-2</v>
      </c>
      <c r="I131" s="18">
        <v>-0.573212330750694</v>
      </c>
      <c r="J131" s="18">
        <v>0.23689074281040101</v>
      </c>
      <c r="K131" s="18">
        <v>10.871157455917301</v>
      </c>
      <c r="L131" s="20">
        <f t="shared" si="4"/>
        <v>3.1189062455312095</v>
      </c>
      <c r="M131" s="18">
        <f t="shared" si="5"/>
        <v>8.2772567082995005E-2</v>
      </c>
      <c r="Q131" s="51"/>
      <c r="U131" s="22"/>
    </row>
    <row r="132" spans="2:21" x14ac:dyDescent="0.3">
      <c r="B132" s="16" t="s">
        <v>163</v>
      </c>
      <c r="C132" s="17" t="s">
        <v>59</v>
      </c>
      <c r="D132" s="14" t="s">
        <v>118</v>
      </c>
      <c r="E132" s="17" t="s">
        <v>58</v>
      </c>
      <c r="F132" s="17" t="s">
        <v>52</v>
      </c>
      <c r="G132" s="18">
        <v>-1.13803612813113</v>
      </c>
      <c r="H132" s="18">
        <v>8.7276851181055395E-2</v>
      </c>
      <c r="I132" s="18">
        <v>-0.59563122514905098</v>
      </c>
      <c r="J132" s="18">
        <v>0.233016648957276</v>
      </c>
      <c r="K132" s="18">
        <v>10.9451825588666</v>
      </c>
      <c r="L132" s="20">
        <f t="shared" si="4"/>
        <v>3.6619638718688696</v>
      </c>
      <c r="M132" s="18">
        <f t="shared" si="5"/>
        <v>8.7276851181055395E-2</v>
      </c>
      <c r="Q132" s="51"/>
      <c r="U132" s="22"/>
    </row>
    <row r="133" spans="2:21" x14ac:dyDescent="0.3">
      <c r="B133" s="16" t="s">
        <v>163</v>
      </c>
      <c r="C133" s="17" t="s">
        <v>59</v>
      </c>
      <c r="D133" s="14" t="s">
        <v>119</v>
      </c>
      <c r="E133" s="17" t="s">
        <v>58</v>
      </c>
      <c r="F133" s="17" t="s">
        <v>52</v>
      </c>
      <c r="G133" s="18">
        <v>-0.85519716211979202</v>
      </c>
      <c r="H133" s="18">
        <v>8.7519226784889007E-2</v>
      </c>
      <c r="I133" s="18">
        <v>-0.60370554370115004</v>
      </c>
      <c r="J133" s="18">
        <v>0.25412947970171701</v>
      </c>
      <c r="K133" s="18">
        <v>11.0042905734371</v>
      </c>
      <c r="L133" s="20">
        <f t="shared" si="4"/>
        <v>3.944802837880208</v>
      </c>
      <c r="M133" s="18">
        <f t="shared" si="5"/>
        <v>8.7519226784889007E-2</v>
      </c>
      <c r="Q133" s="51"/>
      <c r="U133" s="22"/>
    </row>
    <row r="134" spans="2:21" x14ac:dyDescent="0.3">
      <c r="B134" s="16" t="s">
        <v>163</v>
      </c>
      <c r="C134" s="17" t="s">
        <v>59</v>
      </c>
      <c r="D134" s="14" t="s">
        <v>120</v>
      </c>
      <c r="E134" s="17" t="s">
        <v>58</v>
      </c>
      <c r="F134" s="17" t="s">
        <v>52</v>
      </c>
      <c r="G134" s="18">
        <v>-1.3106910168980701</v>
      </c>
      <c r="H134" s="18">
        <v>8.5343761260592399E-2</v>
      </c>
      <c r="I134" s="18">
        <v>-0.649410654939508</v>
      </c>
      <c r="J134" s="18">
        <v>0.25417137366645798</v>
      </c>
      <c r="K134" s="18">
        <v>11.0463312009894</v>
      </c>
      <c r="L134" s="20">
        <f t="shared" si="4"/>
        <v>3.4893089831019299</v>
      </c>
      <c r="M134" s="18">
        <f t="shared" si="5"/>
        <v>8.5343761260592399E-2</v>
      </c>
      <c r="Q134" s="51"/>
      <c r="U134" s="22"/>
    </row>
    <row r="135" spans="2:21" x14ac:dyDescent="0.3">
      <c r="B135" s="16" t="s">
        <v>163</v>
      </c>
      <c r="C135" s="17" t="s">
        <v>59</v>
      </c>
      <c r="D135" s="14" t="s">
        <v>121</v>
      </c>
      <c r="E135" s="17" t="s">
        <v>58</v>
      </c>
      <c r="F135" s="17" t="s">
        <v>52</v>
      </c>
      <c r="G135" s="18">
        <v>-1.17129499664714</v>
      </c>
      <c r="H135" s="18">
        <v>8.3642847559348102E-2</v>
      </c>
      <c r="I135" s="18">
        <v>-0.37061389890802299</v>
      </c>
      <c r="J135" s="18">
        <v>0.261750481644629</v>
      </c>
      <c r="K135" s="18">
        <v>11.4449530124863</v>
      </c>
      <c r="L135" s="20">
        <f t="shared" si="4"/>
        <v>3.6287050033528598</v>
      </c>
      <c r="M135" s="18">
        <f t="shared" si="5"/>
        <v>8.3642847559348102E-2</v>
      </c>
      <c r="Q135" s="51"/>
      <c r="U135" s="22"/>
    </row>
    <row r="136" spans="2:21" x14ac:dyDescent="0.3">
      <c r="B136" s="16" t="s">
        <v>163</v>
      </c>
      <c r="C136" s="17" t="s">
        <v>59</v>
      </c>
      <c r="D136" s="14" t="s">
        <v>122</v>
      </c>
      <c r="E136" s="17" t="s">
        <v>58</v>
      </c>
      <c r="F136" s="17" t="s">
        <v>52</v>
      </c>
      <c r="G136" s="18">
        <v>-1.18629827825811</v>
      </c>
      <c r="H136" s="18">
        <v>8.4092161669613197E-2</v>
      </c>
      <c r="I136" s="18">
        <v>-0.50595598933311803</v>
      </c>
      <c r="J136" s="18">
        <v>0.243468658704628</v>
      </c>
      <c r="K136" s="18">
        <v>11.0120076728942</v>
      </c>
      <c r="L136" s="20">
        <f t="shared" si="4"/>
        <v>3.6137017217418901</v>
      </c>
      <c r="M136" s="18">
        <f t="shared" si="5"/>
        <v>8.4092161669613197E-2</v>
      </c>
      <c r="Q136" s="51"/>
      <c r="U136" s="22"/>
    </row>
    <row r="137" spans="2:21" x14ac:dyDescent="0.3">
      <c r="B137" s="16" t="s">
        <v>163</v>
      </c>
      <c r="C137" s="17" t="s">
        <v>59</v>
      </c>
      <c r="D137" s="14" t="s">
        <v>123</v>
      </c>
      <c r="E137" s="17" t="s">
        <v>58</v>
      </c>
      <c r="F137" s="17" t="s">
        <v>52</v>
      </c>
      <c r="G137" s="18">
        <v>-0.52551717004034604</v>
      </c>
      <c r="H137" s="18">
        <v>8.8483444016947799E-2</v>
      </c>
      <c r="I137" s="18">
        <v>0.30343346449424002</v>
      </c>
      <c r="J137" s="18">
        <v>0.27879739681013399</v>
      </c>
      <c r="K137" s="18">
        <v>9.5061003406030906</v>
      </c>
      <c r="L137" s="20">
        <f t="shared" si="4"/>
        <v>4.2744828299596538</v>
      </c>
      <c r="M137" s="18">
        <f t="shared" si="5"/>
        <v>8.8483444016947799E-2</v>
      </c>
      <c r="Q137" s="51"/>
      <c r="U137" s="22"/>
    </row>
    <row r="138" spans="2:21" x14ac:dyDescent="0.3">
      <c r="B138" s="16" t="s">
        <v>163</v>
      </c>
      <c r="C138" s="17" t="s">
        <v>59</v>
      </c>
      <c r="D138" s="14" t="s">
        <v>124</v>
      </c>
      <c r="E138" s="17" t="s">
        <v>58</v>
      </c>
      <c r="F138" s="17" t="s">
        <v>52</v>
      </c>
      <c r="G138" s="18">
        <v>-1.08984478476903</v>
      </c>
      <c r="H138" s="18">
        <v>9.9754472186767501E-2</v>
      </c>
      <c r="I138" s="18">
        <v>-0.59407889781060197</v>
      </c>
      <c r="J138" s="18">
        <v>0.26721641587320699</v>
      </c>
      <c r="K138" s="18">
        <v>9.8140011763414599</v>
      </c>
      <c r="L138" s="20">
        <f t="shared" si="4"/>
        <v>3.7101552152309698</v>
      </c>
      <c r="M138" s="18">
        <f t="shared" si="5"/>
        <v>9.9754472186767501E-2</v>
      </c>
      <c r="Q138" s="51"/>
      <c r="U138" s="22"/>
    </row>
    <row r="139" spans="2:21" x14ac:dyDescent="0.3">
      <c r="B139" s="16" t="s">
        <v>163</v>
      </c>
      <c r="C139" s="17" t="s">
        <v>59</v>
      </c>
      <c r="D139" s="14" t="s">
        <v>125</v>
      </c>
      <c r="E139" s="17" t="s">
        <v>58</v>
      </c>
      <c r="F139" s="17" t="s">
        <v>52</v>
      </c>
      <c r="G139" s="18">
        <v>-0.927049341081565</v>
      </c>
      <c r="H139" s="18">
        <v>8.4492291572691405E-2</v>
      </c>
      <c r="I139" s="18">
        <v>-0.21929875519466299</v>
      </c>
      <c r="J139" s="18">
        <v>0.248860322953458</v>
      </c>
      <c r="K139" s="18">
        <v>10.6871446524693</v>
      </c>
      <c r="L139" s="20">
        <f t="shared" si="4"/>
        <v>3.8729506589184348</v>
      </c>
      <c r="M139" s="18">
        <f t="shared" si="5"/>
        <v>8.4492291572691405E-2</v>
      </c>
      <c r="Q139" s="51"/>
      <c r="U139" s="22"/>
    </row>
    <row r="140" spans="2:21" x14ac:dyDescent="0.3">
      <c r="B140" s="16" t="s">
        <v>163</v>
      </c>
      <c r="C140" s="17" t="s">
        <v>59</v>
      </c>
      <c r="D140" s="14" t="s">
        <v>126</v>
      </c>
      <c r="E140" s="17" t="s">
        <v>58</v>
      </c>
      <c r="F140" s="17" t="s">
        <v>52</v>
      </c>
      <c r="G140" s="18">
        <v>-1.14867735758495</v>
      </c>
      <c r="H140" s="18">
        <v>8.8094234134832403E-2</v>
      </c>
      <c r="I140" s="18">
        <v>-0.238079919390732</v>
      </c>
      <c r="J140" s="18">
        <v>0.23950389322816101</v>
      </c>
      <c r="K140" s="18">
        <v>11.4177451498526</v>
      </c>
      <c r="L140" s="20">
        <f t="shared" si="4"/>
        <v>3.6513226424150496</v>
      </c>
      <c r="M140" s="18">
        <f t="shared" si="5"/>
        <v>8.8094234134832403E-2</v>
      </c>
      <c r="Q140" s="51"/>
      <c r="U140" s="22"/>
    </row>
    <row r="141" spans="2:21" ht="14.6" thickBot="1" x14ac:dyDescent="0.35">
      <c r="B141" s="23" t="s">
        <v>163</v>
      </c>
      <c r="C141" s="1" t="s">
        <v>59</v>
      </c>
      <c r="D141" s="4" t="s">
        <v>127</v>
      </c>
      <c r="E141" s="1" t="s">
        <v>58</v>
      </c>
      <c r="F141" s="1" t="s">
        <v>52</v>
      </c>
      <c r="G141" s="7">
        <v>-0.82253401889942301</v>
      </c>
      <c r="H141" s="7">
        <v>8.1844754363747205E-2</v>
      </c>
      <c r="I141" s="7">
        <v>-0.275997732975375</v>
      </c>
      <c r="J141" s="7">
        <v>0.216171621786068</v>
      </c>
      <c r="K141" s="7">
        <v>11.6857025619395</v>
      </c>
      <c r="L141" s="27">
        <f t="shared" si="4"/>
        <v>3.9774659811005768</v>
      </c>
      <c r="M141" s="7">
        <f t="shared" si="5"/>
        <v>8.1844754363747205E-2</v>
      </c>
      <c r="N141" s="8"/>
      <c r="O141" s="8"/>
      <c r="P141" s="8"/>
      <c r="Q141" s="52"/>
      <c r="R141" s="8"/>
      <c r="S141" s="8"/>
      <c r="T141" s="8"/>
      <c r="U141" s="24"/>
    </row>
    <row r="142" spans="2:21" x14ac:dyDescent="0.3">
      <c r="B142" s="33" t="s">
        <v>163</v>
      </c>
      <c r="C142" s="30" t="s">
        <v>176</v>
      </c>
      <c r="D142" s="30" t="s">
        <v>175</v>
      </c>
      <c r="E142" s="30" t="s">
        <v>170</v>
      </c>
      <c r="G142" s="18">
        <v>2.0375304062050433E-6</v>
      </c>
      <c r="H142" s="18">
        <v>0.10093232313486504</v>
      </c>
      <c r="I142" s="18">
        <v>2.18033251827087E-5</v>
      </c>
      <c r="J142" s="18">
        <v>0.31007653786218431</v>
      </c>
      <c r="K142" s="18">
        <v>9.6570387857831186</v>
      </c>
      <c r="L142" s="20">
        <v>5.3000020375304082</v>
      </c>
      <c r="M142" s="18">
        <v>0.10093232313486504</v>
      </c>
      <c r="Q142" s="51"/>
      <c r="S142" s="41"/>
      <c r="T142" s="42">
        <v>5.4</v>
      </c>
      <c r="U142" s="48" t="s">
        <v>180</v>
      </c>
    </row>
    <row r="143" spans="2:21" x14ac:dyDescent="0.3">
      <c r="B143" s="33" t="s">
        <v>161</v>
      </c>
      <c r="C143" s="30" t="s">
        <v>171</v>
      </c>
      <c r="D143" s="30" t="s">
        <v>173</v>
      </c>
      <c r="E143" s="30" t="s">
        <v>177</v>
      </c>
      <c r="N143" s="34">
        <v>1019092523.1575799</v>
      </c>
      <c r="O143" s="34">
        <v>4.3809815826086958E-2</v>
      </c>
      <c r="P143" s="35">
        <v>2.2879999794210944E-5</v>
      </c>
      <c r="Q143" s="36">
        <v>1.2</v>
      </c>
      <c r="R143" s="35"/>
      <c r="S143" s="42">
        <v>0.51808556319492372</v>
      </c>
      <c r="T143" s="42">
        <v>1.2</v>
      </c>
      <c r="U143" s="48" t="s">
        <v>179</v>
      </c>
    </row>
    <row r="144" spans="2:21" ht="14.6" thickBot="1" x14ac:dyDescent="0.35">
      <c r="B144" s="37" t="s">
        <v>161</v>
      </c>
      <c r="C144" s="32" t="s">
        <v>172</v>
      </c>
      <c r="D144" s="32" t="s">
        <v>174</v>
      </c>
      <c r="E144" s="32" t="s">
        <v>177</v>
      </c>
      <c r="F144" s="8"/>
      <c r="G144" s="8"/>
      <c r="H144" s="8"/>
      <c r="I144" s="8"/>
      <c r="J144" s="8"/>
      <c r="K144" s="8"/>
      <c r="L144" s="8"/>
      <c r="M144" s="8"/>
      <c r="N144" s="38">
        <v>1030986508.3903848</v>
      </c>
      <c r="O144" s="38">
        <v>4.4429472384615372E-2</v>
      </c>
      <c r="P144" s="39">
        <v>2.8762540679829867E-5</v>
      </c>
      <c r="Q144" s="40">
        <v>15.231255244759634</v>
      </c>
      <c r="R144" s="39"/>
      <c r="S144" s="43">
        <v>0.65128746595517462</v>
      </c>
      <c r="T144" s="43">
        <v>15.1</v>
      </c>
      <c r="U144" s="49" t="s">
        <v>179</v>
      </c>
    </row>
    <row r="147" spans="2:7" x14ac:dyDescent="0.3">
      <c r="B147" s="17" t="s">
        <v>169</v>
      </c>
      <c r="C147" s="17"/>
      <c r="D147" s="17"/>
      <c r="E147" s="17"/>
      <c r="F147" s="17"/>
    </row>
    <row r="148" spans="2:7" ht="14.15" customHeight="1" x14ac:dyDescent="0.3">
      <c r="B148" s="31" t="s">
        <v>184</v>
      </c>
      <c r="C148" s="31"/>
      <c r="D148" s="31"/>
      <c r="E148" s="31"/>
      <c r="F148" s="31"/>
      <c r="G148" s="31"/>
    </row>
    <row r="149" spans="2:7" x14ac:dyDescent="0.3">
      <c r="B149" s="31" t="s">
        <v>185</v>
      </c>
      <c r="C149" s="31"/>
      <c r="D149" s="31"/>
      <c r="E149" s="31"/>
      <c r="F149" s="31"/>
      <c r="G149" s="31"/>
    </row>
    <row r="153" spans="2:7" x14ac:dyDescent="0.3">
      <c r="B153" s="3" t="s">
        <v>181</v>
      </c>
    </row>
  </sheetData>
  <sortState xmlns:xlrd2="http://schemas.microsoft.com/office/spreadsheetml/2017/richdata2" ref="B105:U120">
    <sortCondition ref="D105:D120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cyy</dc:creator>
  <cp:lastModifiedBy>Yiyang Cai</cp:lastModifiedBy>
  <dcterms:created xsi:type="dcterms:W3CDTF">2021-10-07T07:03:12Z</dcterms:created>
  <dcterms:modified xsi:type="dcterms:W3CDTF">2024-01-03T09:32:16Z</dcterms:modified>
</cp:coreProperties>
</file>